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0" windowWidth="12150" windowHeight="12630" activeTab="0"/>
  </bookViews>
  <sheets>
    <sheet name="Reiseregningsskjema" sheetId="1" r:id="rId1"/>
    <sheet name="Beskrivelse" sheetId="2" r:id="rId2"/>
    <sheet name="Statens reiseregulativ" sheetId="3" r:id="rId3"/>
  </sheets>
  <definedNames>
    <definedName name="_xlnm.Print_Area" localSheetId="1">'Beskrivelse'!$A$1:$C$96</definedName>
  </definedNames>
  <calcPr fullCalcOnLoad="1"/>
</workbook>
</file>

<file path=xl/comments1.xml><?xml version="1.0" encoding="utf-8"?>
<comments xmlns="http://schemas.openxmlformats.org/spreadsheetml/2006/main">
  <authors>
    <author>Nordlandssykehuset</author>
    <author>RSU1</author>
    <author>Kristin Angel</author>
    <author>eih</author>
  </authors>
  <commentList>
    <comment ref="B4" authorId="0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Den reisendes hjemmeadresse.</t>
        </r>
      </text>
    </comment>
    <comment ref="B6" authorId="0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Fyll inn fødselsnummer, 11 siffer.</t>
        </r>
      </text>
    </comment>
    <comment ref="B8" authorId="0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Sett kryss om reisen gjelder tjenestereise/kurs eller innleie av personell. Fylles ut av alle.</t>
        </r>
      </text>
    </comment>
    <comment ref="B9" authorId="0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Sett kryss om det ved  eventuell overnatting har vært overnattet på hotell, i sykehusleielighet (f. eks sorgenfrigata) eller privat.</t>
        </r>
      </text>
    </comment>
    <comment ref="B11" authorId="0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Oppgi hvor møtet/kurset eller lignende holdes. Formål med reisen SKAL utfylles.</t>
        </r>
      </text>
    </comment>
    <comment ref="G16" authorId="0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Det skal foretas trekk i diettgodtgjørelsen hvis frokost er dekket etter regning/program/ innbydelse eller er påspandert. Fyll inn antall frokoster det gjelder.</t>
        </r>
      </text>
    </comment>
    <comment ref="H16" authorId="0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Det skal foretas trekk i diettgodtgjørelsen hvis lunsj er dekket etter regning/program/ innbydelse eller er påspandert. Fyll inn antall lunsjer det gjelder.</t>
        </r>
      </text>
    </comment>
    <comment ref="I16" authorId="0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Det skal foretas trekk i diettgodtgjørelsen hvis middag er dekket etter regning/program/ innbydelse eller er påspandert. Fyll inn antall middager det gjelder.</t>
        </r>
      </text>
    </comment>
    <comment ref="B17" authorId="0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Diettgodtgjørelse gis kun for reiser over 15 km ut over kommunegrensen.</t>
        </r>
      </text>
    </comment>
    <comment ref="D17" authorId="0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Fyll inn antall døgn det skal gis diettgodtgjørelse for.</t>
        </r>
      </text>
    </comment>
    <comment ref="F17" authorId="0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Satsene er iht statens regulativ for innenlandsreiser.</t>
        </r>
      </text>
    </comment>
    <comment ref="D24" authorId="0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Fyll inn antall kilometer kjørt. Perioden er for et kalender år.</t>
        </r>
      </text>
    </comment>
    <comment ref="D26" authorId="0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Fyll inn summen av antall km med passasjer(er) i bilen. Ved flere passasjerer mulitpliseres antall km med antall passasjerer.</t>
        </r>
      </text>
    </comment>
    <comment ref="F29" authorId="0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Fyll inn den sats som skal benyttes i henhold til statens regulativ.</t>
        </r>
      </text>
    </comment>
    <comment ref="D30" authorId="0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Fyll inn det antall døgn det skal gis godtgjørelse for.</t>
        </r>
      </text>
    </comment>
    <comment ref="G35" authorId="0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Dersom et eller flere måltider er dekket etter regning/program/ innbydelse eller er påspandert skal det foretas trekk i diettgodtgjørelsen. Fyll inn antall frokoster det gjelder.
</t>
        </r>
      </text>
    </comment>
    <comment ref="H35" authorId="0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Dersom et eller flere måltider er dekket etter regning/program/ innbydelse eller er påspandert skal det foretas trekk i diettgodtgjørelsen. For lunsj reduseres den totale diettgodtgjørelsen med 40 %. Fyll inn antall lunsjer det gjelder.</t>
        </r>
      </text>
    </comment>
    <comment ref="I35" authorId="0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Dersom et eller flere måltider er dekket etter regning/program/ innbydelse eller er påspandert skal det foretas trekk i diettgodtgjørelsen. For middag reduseres den totale diettgodtgjørelsen med 50 %. Fyll inn antall middager det gjelder.</t>
        </r>
      </text>
    </comment>
    <comment ref="D36" authorId="0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Fyll inn antall døgn det gis diettgodtgjørelse for.</t>
        </r>
      </text>
    </comment>
    <comment ref="F36" authorId="0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Fyll inn diettgodtgjørselse etter diettsatser gjeldende for vedkommende land.</t>
        </r>
      </text>
    </comment>
    <comment ref="F39" authorId="0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Fyll inn nattillegg i henhold til vedkommende lands satser.</t>
        </r>
      </text>
    </comment>
    <comment ref="D62" authorId="0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Attestasjon fra person med attestasjonsmyndiighet på kostnadsstedet reiseregningen skal belastes.</t>
        </r>
      </text>
    </comment>
    <comment ref="H62" authorId="0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Anvisning til utbetaling foretas av økonomi.</t>
        </r>
      </text>
    </comment>
    <comment ref="G6" authorId="0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Hvis feltet viser </t>
        </r>
        <r>
          <rPr>
            <u val="single"/>
            <sz val="8"/>
            <rFont val="Tahoma"/>
            <family val="2"/>
          </rPr>
          <t>Bankkontonr.</t>
        </r>
        <r>
          <rPr>
            <sz val="8"/>
            <rFont val="Tahoma"/>
            <family val="2"/>
          </rPr>
          <t xml:space="preserve">: Fyll inn konto nr. for utbetaling. Endring av kontonr må meldes inn skriftlig til regnskap.
Hvis feltet viser </t>
        </r>
        <r>
          <rPr>
            <u val="single"/>
            <sz val="8"/>
            <rFont val="Tahoma"/>
            <family val="2"/>
          </rPr>
          <t>Swift kode</t>
        </r>
        <r>
          <rPr>
            <sz val="8"/>
            <rFont val="Tahoma"/>
            <family val="2"/>
          </rPr>
          <t xml:space="preserve">: Fyll in SW-kode. Eksempel for Nordlandssykehuset er SNOWNO22. </t>
        </r>
      </text>
    </comment>
    <comment ref="B10" authorId="1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Her krysses det av for hvilke transportmidler som er brukt på reisen. Minimum et kryss.</t>
        </r>
      </text>
    </comment>
    <comment ref="B60" authorId="0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Fyll inn kostnadssteds nummer (avdelingsnr.) der regningen skal belastes, 4 siffer. Fylles ut av alle.</t>
        </r>
      </text>
    </comment>
    <comment ref="D60" authorId="0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Eventuelt fyll inn prosjekt nummer, hvis reisen er i forbindelse med et prosjekt.</t>
        </r>
      </text>
    </comment>
    <comment ref="B62" authorId="0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Regningen dateres og undertegnes av den reisende.</t>
        </r>
      </text>
    </comment>
    <comment ref="B56" authorId="0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Forskudd på utgifter til reisen kan anvises. Nytt forskudd skal i alminneligeht ikke anvises før forskudd fra tidligere tjenestereiser er gjort opp.</t>
        </r>
      </text>
    </comment>
    <comment ref="B57" authorId="0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Reiseforskudd innvilges gjennom utfylling av skjema for reiseforskudd.</t>
        </r>
      </text>
    </comment>
    <comment ref="B58" authorId="0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Hvis regning for reiser som det er mottatt forskudd for ikke er innlevert kan forskudd helt eller delvis kreves tilbakebetalt. Dette gjøres som regel gjennom avtale om trekk i lønn.</t>
        </r>
      </text>
    </comment>
    <comment ref="B46" authorId="0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Sett inn sum på kurs- eller seminar avgift hvor regningen er sendt direkte til NLSH.</t>
        </r>
      </text>
    </comment>
    <comment ref="B47" authorId="0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Sett inn sum på regning som er sendt direkte til NLSH.</t>
        </r>
      </text>
    </comment>
    <comment ref="B48" authorId="0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Sett inn sum på kurs- eller seminar avgift hvor den reisende har lagt ut.</t>
        </r>
      </text>
    </comment>
    <comment ref="B49" authorId="0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Her fylles inn beløpet for fly, tog eller hotell hvor den reisende har lagt ut.</t>
        </r>
      </text>
    </comment>
    <comment ref="B50" authorId="0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Her fylles det inn sum for taxi, buss, ferge etc. hvor den reisende har lagt ut.</t>
        </r>
      </text>
    </comment>
    <comment ref="B41" authorId="0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Benyttes i de tilfeller der alle måltider er dekket, satsen er kr. 90 for hver 24. time.</t>
        </r>
      </text>
    </comment>
    <comment ref="B38" authorId="0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For utenlands reiser med overnattig gis det diettgodtgjørelse etter diettsatsen for vedkommende land.</t>
        </r>
      </text>
    </comment>
    <comment ref="B37" authorId="0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For reiser uten overnatting som varer mellom 6 - 12 timer tur/retur bopel/ arbeidssted gis det 2/3 av diettsatsen for vedkommende land.
For reiser over 12 timer tur/retur bopel/ arbeidssted gis det full diettgodtgjørelse for vedkommende land.</t>
        </r>
      </text>
    </comment>
    <comment ref="B32" authorId="0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Benyttes i de tilfeller der alle måltider er dekket, satsen er kr.80 for hver 24. time.</t>
        </r>
      </text>
    </comment>
    <comment ref="B31" authorId="0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Nattillegget er i sin helhet skattepliktig.</t>
        </r>
      </text>
    </comment>
    <comment ref="B29" authorId="0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Her fylles det inn eventuelt annen kilometergodtgjørelse som f. eks tillegg Tromsø, bruk av moped, tilhenger etc.</t>
        </r>
      </text>
    </comment>
    <comment ref="B28" authorId="0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Gjelder ved bruk av motorsykkel over 125 ccm.</t>
        </r>
      </text>
    </comment>
    <comment ref="B24" authorId="0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Det gis kilometergodtgjørelse ved bruk av egen bil i forbindelse med reiser/møter eller lignende.</t>
        </r>
      </text>
    </comment>
    <comment ref="B23" authorId="1">
      <text>
        <r>
          <rPr>
            <sz val="8"/>
            <rFont val="Tahoma"/>
            <family val="2"/>
          </rPr>
          <t>Brukes kun i tilfeller der det er avtalt annen diett enn statens satser.</t>
        </r>
      </text>
    </comment>
    <comment ref="B3" authorId="0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Den reisendes fulle navn (etternavn, fornavn).</t>
        </r>
      </text>
    </comment>
    <comment ref="B7" authorId="0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Hvis feltet viser </t>
        </r>
        <r>
          <rPr>
            <u val="single"/>
            <sz val="8"/>
            <rFont val="Tahoma"/>
            <family val="2"/>
          </rPr>
          <t>Skattekommune</t>
        </r>
        <r>
          <rPr>
            <sz val="8"/>
            <rFont val="Tahoma"/>
            <family val="2"/>
          </rPr>
          <t xml:space="preserve">: Fyll inn skattekommune nummer eller navn.
Hvis feltet viser </t>
        </r>
        <r>
          <rPr>
            <u val="single"/>
            <sz val="8"/>
            <rFont val="Tahoma"/>
            <family val="2"/>
          </rPr>
          <t>Navn på bank</t>
        </r>
        <r>
          <rPr>
            <sz val="8"/>
            <rFont val="Tahoma"/>
            <family val="2"/>
          </rPr>
          <t>: Fyll inn navn på bankforbindelse for utbetaling.</t>
        </r>
      </text>
    </comment>
    <comment ref="G7" authorId="0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Hvis feltet viser </t>
        </r>
        <r>
          <rPr>
            <u val="single"/>
            <sz val="8"/>
            <rFont val="Tahoma"/>
            <family val="2"/>
          </rPr>
          <t>Skatteprosent</t>
        </r>
        <r>
          <rPr>
            <sz val="8"/>
            <rFont val="Tahoma"/>
            <family val="2"/>
          </rPr>
          <t xml:space="preserve">: Fyll inn skatteprosenten fra Del 2 på skattekortet.
Hvis feltet viser </t>
        </r>
        <r>
          <rPr>
            <u val="single"/>
            <sz val="8"/>
            <rFont val="Tahoma"/>
            <family val="2"/>
          </rPr>
          <t>IBAN/Bank</t>
        </r>
        <r>
          <rPr>
            <sz val="8"/>
            <rFont val="Tahoma"/>
            <family val="2"/>
          </rPr>
          <t>: Fyll inn IBAN nummer. Eksempel for Nordlandssykehuset: NO9745091973522.</t>
        </r>
      </text>
    </comment>
    <comment ref="B18" authorId="2">
      <text>
        <r>
          <rPr>
            <b/>
            <sz val="8"/>
            <rFont val="Tahoma"/>
            <family val="2"/>
          </rPr>
          <t xml:space="preserve">Nordlandssykehuset:
</t>
        </r>
        <r>
          <rPr>
            <sz val="8"/>
            <rFont val="Tahoma"/>
            <family val="2"/>
          </rPr>
          <t>Gjelder kun ved dagsreiser.</t>
        </r>
        <r>
          <rPr>
            <sz val="8"/>
            <rFont val="Tahoma"/>
            <family val="2"/>
          </rPr>
          <t xml:space="preserve">
</t>
        </r>
      </text>
    </comment>
    <comment ref="B20" authorId="2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Gjelder kun ved dagsreiser.</t>
        </r>
      </text>
    </comment>
    <comment ref="B2" authorId="2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Hvis utbetalingen skal overføres til utenlandsk bankkonto velg Ja i feltet slik at skjemaet blir tilpasset dette. Alle andre velger Nei.</t>
        </r>
      </text>
    </comment>
    <comment ref="B21" authorId="0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Diettgodtgjørelse gis kun for reiser over 15 km ut over kommunegrensen.</t>
        </r>
      </text>
    </comment>
    <comment ref="D21" authorId="0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Fyll inn antall døgn det skal gis diettgodtgjørelse for.</t>
        </r>
      </text>
    </comment>
    <comment ref="F21" authorId="0">
      <text>
        <r>
          <rPr>
            <b/>
            <sz val="8"/>
            <rFont val="Tahoma"/>
            <family val="2"/>
          </rPr>
          <t>Nordlandssykehuset:</t>
        </r>
        <r>
          <rPr>
            <sz val="8"/>
            <rFont val="Tahoma"/>
            <family val="2"/>
          </rPr>
          <t xml:space="preserve">
Satsene er iht statens regulativ for innenlandsreiser.</t>
        </r>
      </text>
    </comment>
    <comment ref="B40" authorId="3">
      <text>
        <r>
          <rPr>
            <b/>
            <sz val="8"/>
            <rFont val="Tahoma"/>
            <family val="2"/>
          </rPr>
          <t>eih:</t>
        </r>
        <r>
          <rPr>
            <sz val="8"/>
            <rFont val="Tahoma"/>
            <family val="2"/>
          </rPr>
          <t xml:space="preserve">
Kompensasjonstillegg kr. 455,- pr. døgn utover 12 timer.</t>
        </r>
      </text>
    </comment>
  </commentList>
</comments>
</file>

<file path=xl/sharedStrings.xml><?xml version="1.0" encoding="utf-8"?>
<sst xmlns="http://schemas.openxmlformats.org/spreadsheetml/2006/main" count="221" uniqueCount="175">
  <si>
    <t>REISEREGNING</t>
  </si>
  <si>
    <t>Navn:</t>
  </si>
  <si>
    <t>Fødselsnummer:</t>
  </si>
  <si>
    <t>Kost.sted:</t>
  </si>
  <si>
    <t>Reisen gjelder:</t>
  </si>
  <si>
    <t>Overnatting:</t>
  </si>
  <si>
    <t>Avreise fra:</t>
  </si>
  <si>
    <t>Dato:</t>
  </si>
  <si>
    <t>Tidspunkt:</t>
  </si>
  <si>
    <t>Ankomststed:</t>
  </si>
  <si>
    <t>Hjemkomst til:</t>
  </si>
  <si>
    <t>Art</t>
  </si>
  <si>
    <t>Frokost</t>
  </si>
  <si>
    <t>Lunsj</t>
  </si>
  <si>
    <t>Middag</t>
  </si>
  <si>
    <t>Totalt</t>
  </si>
  <si>
    <t>Diettgodtgjørelse:</t>
  </si>
  <si>
    <t>Antall</t>
  </si>
  <si>
    <t>Satser</t>
  </si>
  <si>
    <t>à kr</t>
  </si>
  <si>
    <t>Med overnatting (over 12 timer):</t>
  </si>
  <si>
    <t>Kilometergodtgjørelse:</t>
  </si>
  <si>
    <t>Navn passasjer(er):</t>
  </si>
  <si>
    <t>Motorsykkel (tung):</t>
  </si>
  <si>
    <t>Annen kilometergodtgjørelse:</t>
  </si>
  <si>
    <t>Annen godtgjørelse:</t>
  </si>
  <si>
    <t>Nattillegg ved privat overnatting:</t>
  </si>
  <si>
    <t>Uten overnatting:</t>
  </si>
  <si>
    <t>Utlegg:</t>
  </si>
  <si>
    <t>Faktura
sendt NLSH</t>
  </si>
  <si>
    <t>Egne
utlegg</t>
  </si>
  <si>
    <t>Beløp</t>
  </si>
  <si>
    <t>Fly,tog,hotell etc eget utlegg:</t>
  </si>
  <si>
    <t>Taxi, buss, ferge etc. eget utlegg:</t>
  </si>
  <si>
    <t>Flytteutgifter eget utlegg:</t>
  </si>
  <si>
    <t>Andre utlegg i følge bilag:</t>
  </si>
  <si>
    <t>Sum utlegg fordelt:</t>
  </si>
  <si>
    <t>Reiseforskudd:</t>
  </si>
  <si>
    <t>Innvilget reiseforskudd:</t>
  </si>
  <si>
    <t>Tilbakebetalt reiseforskudd:</t>
  </si>
  <si>
    <t xml:space="preserve">TIL GODE / SKYLDIG </t>
  </si>
  <si>
    <t xml:space="preserve">Underskrift </t>
  </si>
  <si>
    <t>Attestert</t>
  </si>
  <si>
    <t>Anvist</t>
  </si>
  <si>
    <t>------------------------------------------</t>
  </si>
  <si>
    <t xml:space="preserve">Statens reiseregulativ </t>
  </si>
  <si>
    <t>Sum godtgjørelse innland:</t>
  </si>
  <si>
    <t>Sum godtgjørelse utland:</t>
  </si>
  <si>
    <t>Spesfiser:</t>
  </si>
  <si>
    <t>Kurs/seminar avg. eget utlegg:</t>
  </si>
  <si>
    <t>Dato / signatur</t>
  </si>
  <si>
    <t>Fly, tog, hotell etc direkte til NLSH:</t>
  </si>
  <si>
    <t xml:space="preserve">Her skal du fylle ut så nøyaktig som mulig. Tidsrom for avreise/ankomst/hjemkomst er </t>
  </si>
  <si>
    <t>Spesifikasjon av regningen:</t>
  </si>
  <si>
    <t>Godtgjørelse innland</t>
  </si>
  <si>
    <t xml:space="preserve">Diettgodtgjørelse </t>
  </si>
  <si>
    <t>Dersom noen måltider er dekket av andre, må du oppgi antall for dette.</t>
  </si>
  <si>
    <t>Ved overnatting på hotell, skal du alltid krysse for fratrekk av frokost da dette er inkl. i hotellprisen.</t>
  </si>
  <si>
    <t>Antall kilometer dersom du benytter egen bil</t>
  </si>
  <si>
    <t>Annen godtgjørelse</t>
  </si>
  <si>
    <t>Dersom du bor privat når du er på tjenestereise, kan du kreve nattillegg. Her må du oppgi antall overnattinger</t>
  </si>
  <si>
    <t>Godtgjørelse utland</t>
  </si>
  <si>
    <t>og nattillegg. Dette varierer fra land til land.</t>
  </si>
  <si>
    <t>Utlegg</t>
  </si>
  <si>
    <t>regningen i de to første linjene. Du fyller inn beløpene -+ krysser for at "faktura sendt NLSH".</t>
  </si>
  <si>
    <t>Reiseforskudd</t>
  </si>
  <si>
    <t>I de tilfeller hvor det er utbetalt mer i forskudd enn det reiseregningen utgjør, vil rest av forskuddet bli trukket i lønn</t>
  </si>
  <si>
    <t>i neste måned.</t>
  </si>
  <si>
    <t>Underskrift/attestert</t>
  </si>
  <si>
    <t>Regningen skal alltid attesteres av din overordnede, eller den person som innehar slik fullmakt i avdelingen.</t>
  </si>
  <si>
    <t>Du kan aldri attestere dine egne regninger.</t>
  </si>
  <si>
    <t>Utfylling av reiseregningen</t>
  </si>
  <si>
    <t>Navn eller nummer på kommunen du skatter til. F. eks Bodø -1804.</t>
  </si>
  <si>
    <t>Påfør skatteprosent fra del 2 på skattekortet (ikke tabell-trekk).</t>
  </si>
  <si>
    <t>Din privatadresse; med gate/vei, nummer, postnummer og poststed.</t>
  </si>
  <si>
    <t>Her har du to valg: tjenestereise/kurs  eller innleie.</t>
  </si>
  <si>
    <t>Du skal krysse av for hvilken type reise dette er. Når det gjelder valget</t>
  </si>
  <si>
    <t>Her må krysse for hvordan du har overnattet eller kryss av for ingen overnatting.</t>
  </si>
  <si>
    <t>Her følger beskrivelse av hvordan reiseregningen fylles ut punkt for punkt.</t>
  </si>
  <si>
    <t>grunnlaget for beregning av kostgodtgjørelse og nattillegg - der dette kreves på reiseregningen.</t>
  </si>
  <si>
    <t>Personalia og generell informasjon: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</si>
  <si>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</si>
  <si>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</si>
  <si>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</si>
  <si>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</si>
  <si>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</si>
  <si>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</si>
  <si>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</si>
  <si>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</si>
  <si>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</si>
  <si>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</si>
  <si>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Navn</t>
  </si>
  <si>
    <t>Adresse</t>
  </si>
  <si>
    <t>Fødselsnummer</t>
  </si>
  <si>
    <t>Skattekommune/</t>
  </si>
  <si>
    <t>Koststed</t>
  </si>
  <si>
    <t>Prosjekt</t>
  </si>
  <si>
    <t>Reisen gjelder</t>
  </si>
  <si>
    <t>Overnatting</t>
  </si>
  <si>
    <t>Reisested og formål</t>
  </si>
  <si>
    <t>Avreise/ankomst/</t>
  </si>
  <si>
    <t>hjemkost</t>
  </si>
  <si>
    <t>skatteprosent</t>
  </si>
  <si>
    <t>Adm. Forpleining kan du kreve i de tilfeller for alle måltider er dekket. F. eks ved kurs med fullpensjon.</t>
  </si>
  <si>
    <t>Du fyller ut på samme måte som ved reiser innenlands, men for utland er det andre satser for diettgodtgjørelse</t>
  </si>
  <si>
    <t>Satser for de enkelte land finner du under  faneark "statens reiseregulativ".</t>
  </si>
  <si>
    <t>Hent satsene fra dette og fyll inn i reiseregningen.</t>
  </si>
  <si>
    <t>Alle utgifter som føres opp her skal dokumenteres med originalkvittering: taxi, flytog, buss, hotellopphold, flyreise etc.</t>
  </si>
  <si>
    <t xml:space="preserve">Dersom det for noen av disse utgiftene sendes faktura til NLSH og betales direkte, skal disse utgiftene også påføres </t>
  </si>
  <si>
    <t>Det er kun de utlegg du selv har betalt som skal føres ut under "egne utlegg".</t>
  </si>
  <si>
    <t>Flybillettstamme eller kvittering for billettløs reise skal alltid legges ved.</t>
  </si>
  <si>
    <t>Dersom du i forkant av reisen har fått utbetalt reiseforskudd, skal dette føres opp i kolonnen "innvilget reiseforskudd".</t>
  </si>
  <si>
    <t>Dette kommer da som fratrekk i summen du skal ha utbetalt.</t>
  </si>
  <si>
    <t>Husk alltid på å underskrive reiseregningen med dato og din signatur/navn.</t>
  </si>
  <si>
    <t>Kilometer-</t>
  </si>
  <si>
    <t>godtgjørselse</t>
  </si>
  <si>
    <t>Dersom du har passasjerer med i bilen skal du oppgi antall km disse har sittet på, samt navn på passasjerer.</t>
  </si>
  <si>
    <t>du krever nattillegg for. Vær oppmerksom på at ved privat overnatting er deler av diettgodtgjørelsen skattepliktig.</t>
  </si>
  <si>
    <t xml:space="preserve">● Oppdatert oversikt over statens satser for reiser innland og utland finnes på linken: </t>
  </si>
  <si>
    <t>Honorar:</t>
  </si>
  <si>
    <t>Prosjektnr:</t>
  </si>
  <si>
    <t>Transportmiddel</t>
  </si>
  <si>
    <t>Kurs/seminar avg. direkte til NLSH:</t>
  </si>
  <si>
    <t>Transportmiddel:</t>
  </si>
  <si>
    <t>Bankkontonummer</t>
  </si>
  <si>
    <t>Hele fødselsnummeret må være fylt ut da det kan være flere med samme fødselsdato i systemet.</t>
  </si>
  <si>
    <t xml:space="preserve">Skriv inn det bankkontonummer du ønsker at reiseoppgjøret skal overføres til. Dersom du reiser mye ønsker vi </t>
  </si>
  <si>
    <t>ikke at du endrer det fra reise til reise, da dette er faste opplysninger som lagres på ditt ressursnummer</t>
  </si>
  <si>
    <t>i systemet. Ved endring av kontonummer, må dette meddeles regnskap skriftlig.</t>
  </si>
  <si>
    <t xml:space="preserve">Kryss av for hvilke transportmildler som er brukt på reisen. </t>
  </si>
  <si>
    <r>
      <t xml:space="preserve">"innleie", så gjelder dette kun for personer som </t>
    </r>
    <r>
      <rPr>
        <b/>
        <i/>
        <sz val="10"/>
        <rFont val="Arial"/>
        <family val="2"/>
      </rPr>
      <t>ikke er ansatt hos oss, men som er leid inn.</t>
    </r>
  </si>
  <si>
    <t>Punkt 1 tom 10 skal alltid fylles ut. Dersom noe mangler her, må du forvente å få reiseregningen i retur fra regnskapskontoret.</t>
  </si>
  <si>
    <t>Dersom reisen skal belastes ett prosjekt, må nummeret på dette prosjektet skrives inn her.</t>
  </si>
  <si>
    <t>4 siffer - og angir det kostnaddsted som skal belastes. Dersom reiseregningen skal belastes ett annet</t>
  </si>
  <si>
    <t>koststed enn der du jobber, skal dette komme fram her. Vær spesielt oppmerksom på dette når du fyller ut.</t>
  </si>
  <si>
    <t>http://odin.dep.no/mod/norsk/regelverk/rutiner/002031-990092/index-dok000-b-n-a.html</t>
  </si>
  <si>
    <t>Har du utenlandsk bankkontonr:</t>
  </si>
  <si>
    <t xml:space="preserve">I de tilfeller hvor reiseoppgjøret skal overføres til en bank i utlandet kreves mer utfyllende opplysninger. </t>
  </si>
  <si>
    <t xml:space="preserve">Det er viktig at disse opplysninger er oppgitt på regingen, da vi ikke kan overføre penger til utlandet uten   </t>
  </si>
  <si>
    <r>
      <t>at denne informasjon er oppgitt</t>
    </r>
    <r>
      <rPr>
        <sz val="10"/>
        <rFont val="Arial"/>
        <family val="0"/>
      </rPr>
      <t>.</t>
    </r>
  </si>
  <si>
    <t>Du må da krysse av Ja på "Har du utenlandsk bankkonto". Her må du fylle ut swift kode og IBAN/Bank.</t>
  </si>
  <si>
    <t xml:space="preserve">Opplysninger om din banks swift kode og IBAN ident får du ved henvendelse til din bank. </t>
  </si>
  <si>
    <r>
      <t xml:space="preserve">IBAN og ditt kontonummer påføres reiseregningen sammenhengende. Eks.: </t>
    </r>
    <r>
      <rPr>
        <sz val="10"/>
        <rFont val="Arial"/>
        <family val="2"/>
      </rPr>
      <t>swift kode for NLSH: SNOW22.</t>
    </r>
  </si>
  <si>
    <t>IBAN/Bank for NLSH:NO2245091979514 -hvor 45091979514 er bankkontonummeret.</t>
  </si>
  <si>
    <t xml:space="preserve"> </t>
  </si>
  <si>
    <t>Over 12 timer dagsreise</t>
  </si>
  <si>
    <t>Diettgodtgjørelse v/ overnatting:</t>
  </si>
  <si>
    <t>Godtgjørelse UTLAND:</t>
  </si>
  <si>
    <t>Avtalt diett</t>
  </si>
  <si>
    <t>Når det gjelder fratrekk for måltider, beregnes dette prosentvis av diettgodtgjørelsen for det land du er i;</t>
  </si>
  <si>
    <r>
      <t>Reisested og formål (</t>
    </r>
    <r>
      <rPr>
        <b/>
        <sz val="9"/>
        <color indexed="8"/>
        <rFont val="Arial"/>
        <family val="2"/>
      </rPr>
      <t xml:space="preserve">må </t>
    </r>
    <r>
      <rPr>
        <sz val="9"/>
        <color indexed="8"/>
        <rFont val="Arial"/>
        <family val="2"/>
      </rPr>
      <t>utfylles):</t>
    </r>
  </si>
  <si>
    <t>Navnet må være fullstendig og skrevet på en slik måte at vi kan lese det. Bruk blokkbokstaver.</t>
  </si>
  <si>
    <r>
      <t xml:space="preserve">Stedet du skal til og hva formålet med reisen er. F. eks: Oslo - kurs i økonomistyring. Dette feltet </t>
    </r>
    <r>
      <rPr>
        <b/>
        <sz val="10"/>
        <rFont val="Arial"/>
        <family val="2"/>
      </rPr>
      <t>SKAL</t>
    </r>
    <r>
      <rPr>
        <sz val="10"/>
        <rFont val="Arial"/>
        <family val="2"/>
      </rPr>
      <t xml:space="preserve"> utfylles.</t>
    </r>
  </si>
  <si>
    <r>
      <rPr>
        <b/>
        <sz val="10"/>
        <rFont val="Arial"/>
        <family val="2"/>
      </rPr>
      <t>Diett uten overnatting</t>
    </r>
    <r>
      <rPr>
        <sz val="10"/>
        <rFont val="Arial"/>
        <family val="0"/>
      </rPr>
      <t xml:space="preserve"> - oppgi antall dager du krever diett for -etter hvor mange timer reisen har vart.</t>
    </r>
  </si>
  <si>
    <r>
      <rPr>
        <b/>
        <sz val="10"/>
        <rFont val="Arial"/>
        <family val="2"/>
      </rPr>
      <t xml:space="preserve">Diett </t>
    </r>
    <r>
      <rPr>
        <b/>
        <i/>
        <sz val="10"/>
        <rFont val="Arial"/>
        <family val="2"/>
      </rPr>
      <t>med</t>
    </r>
    <r>
      <rPr>
        <b/>
        <sz val="10"/>
        <rFont val="Arial"/>
        <family val="2"/>
      </rPr>
      <t xml:space="preserve"> overnatting</t>
    </r>
    <r>
      <rPr>
        <sz val="10"/>
        <rFont val="Arial"/>
        <family val="2"/>
      </rPr>
      <t xml:space="preserve"> - oppgi antall dager du krever diett for- etter hvor mange timer reisen har vart.</t>
    </r>
  </si>
  <si>
    <t xml:space="preserve">Frokost 10 %, lunsj 40% og middag 50% . Det tilkjennes kompensasjonstillegg for utenlandsreiser på </t>
  </si>
  <si>
    <t xml:space="preserve">En kan på en reise ikke både ha dag- og døgndiett. Dersom reisen inkluderer overnatting, tilkjennes du </t>
  </si>
  <si>
    <t>diettsats med overnatting. Antall timer inn i nytt døgn skal ikke påføres med sats for dagreiser.</t>
  </si>
  <si>
    <r>
      <rPr>
        <b/>
        <i/>
        <sz val="10"/>
        <rFont val="Arial"/>
        <family val="2"/>
      </rPr>
      <t xml:space="preserve">Avtalt diett </t>
    </r>
    <r>
      <rPr>
        <i/>
        <sz val="10"/>
        <rFont val="Arial"/>
        <family val="2"/>
      </rPr>
      <t>brukes kun i tilfeller der det er avtalt annen diettgodtgjørelse enn statens satser.</t>
    </r>
  </si>
  <si>
    <t>Skjema sist oppdatert:</t>
  </si>
  <si>
    <t>kr. 455.- pr. døgn. Dette tillegget erstatter tidligere nattillegg for utenlandsreiser.</t>
  </si>
  <si>
    <t>Adm. Forpleining  i utlandet er kr 90 mot kr 80 i Norge.</t>
  </si>
  <si>
    <t>6-12 timer dagreise</t>
  </si>
  <si>
    <t>Diettgodtgjørelse dagsreiser</t>
  </si>
  <si>
    <t>Bil</t>
  </si>
  <si>
    <t>Bil (passasjergodtgjørelse, kun arbeidstakere)</t>
  </si>
  <si>
    <t>Kompensasjonstillegg utland    (over 12 timer)</t>
  </si>
  <si>
    <t>Beskrivelse reise fra - til</t>
  </si>
  <si>
    <t>-20% av 801,-</t>
  </si>
  <si>
    <t>-30% av 801,-</t>
  </si>
  <si>
    <t>-50% av 801,-</t>
  </si>
  <si>
    <t>19.08.2020 14THAN</t>
  </si>
  <si>
    <t>Godtgjørelse INNLAND*</t>
  </si>
  <si>
    <t>Utregnes av NLSH</t>
  </si>
  <si>
    <t>NB! Ved innlevering vil skjema/beløp bli registrert elektronisk ut ifra info i dette skjemaet.</t>
  </si>
</sst>
</file>

<file path=xl/styles.xml><?xml version="1.0" encoding="utf-8"?>
<styleSheet xmlns="http://schemas.openxmlformats.org/spreadsheetml/2006/main">
  <numFmts count="2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[$-F800]dddd\,\ mmmm\ dd\,\ yyyy"/>
    <numFmt numFmtId="181" formatCode="&quot;Ja&quot;;&quot;Ja&quot;;&quot;Nei&quot;"/>
    <numFmt numFmtId="182" formatCode="&quot;Sann&quot;;&quot;Sann&quot;;&quot;Usann&quot;"/>
    <numFmt numFmtId="183" formatCode="&quot;På&quot;;&quot;På&quot;;&quot;Av&quot;"/>
    <numFmt numFmtId="184" formatCode="[$-414]d\.\ mmmm\ yyyy"/>
  </numFmts>
  <fonts count="64">
    <font>
      <sz val="10"/>
      <name val="Arial"/>
      <family val="0"/>
    </font>
    <font>
      <sz val="8"/>
      <name val="Tahoma"/>
      <family val="2"/>
    </font>
    <font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Tahoma"/>
      <family val="2"/>
    </font>
    <font>
      <b/>
      <sz val="14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9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9"/>
      <color indexed="9"/>
      <name val="Arial"/>
      <family val="2"/>
    </font>
    <font>
      <u val="single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40"/>
      </patternFill>
    </fill>
    <fill>
      <patternFill patternType="gray125">
        <fgColor indexed="40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40"/>
        <bgColor theme="8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gray125">
        <fgColor indexed="40"/>
        <bgColor theme="0"/>
      </patternFill>
    </fill>
    <fill>
      <patternFill patternType="solid">
        <fgColor indexed="18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48" fillId="20" borderId="1" applyNumberFormat="0" applyAlignment="0" applyProtection="0"/>
    <xf numFmtId="0" fontId="49" fillId="2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52" fillId="23" borderId="1" applyNumberFormat="0" applyAlignment="0" applyProtection="0"/>
    <xf numFmtId="0" fontId="53" fillId="0" borderId="2" applyNumberFormat="0" applyFill="0" applyAlignment="0" applyProtection="0"/>
    <xf numFmtId="179" fontId="0" fillId="0" borderId="0" applyFont="0" applyFill="0" applyBorder="0" applyAlignment="0" applyProtection="0"/>
    <xf numFmtId="0" fontId="54" fillId="24" borderId="3" applyNumberFormat="0" applyAlignment="0" applyProtection="0"/>
    <xf numFmtId="0" fontId="0" fillId="25" borderId="4" applyNumberFormat="0" applyFont="0" applyAlignment="0" applyProtection="0"/>
    <xf numFmtId="0" fontId="55" fillId="26" borderId="0" applyNumberFormat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7" fontId="0" fillId="0" borderId="0" applyFont="0" applyFill="0" applyBorder="0" applyAlignment="0" applyProtection="0"/>
    <xf numFmtId="0" fontId="61" fillId="20" borderId="9" applyNumberFormat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14" fontId="2" fillId="33" borderId="10" xfId="0" applyNumberFormat="1" applyFont="1" applyFill="1" applyBorder="1" applyAlignment="1" applyProtection="1">
      <alignment horizontal="center"/>
      <protection locked="0"/>
    </xf>
    <xf numFmtId="49" fontId="2" fillId="33" borderId="11" xfId="0" applyNumberFormat="1" applyFont="1" applyFill="1" applyBorder="1" applyAlignment="1" applyProtection="1">
      <alignment horizontal="center"/>
      <protection locked="0"/>
    </xf>
    <xf numFmtId="14" fontId="2" fillId="33" borderId="12" xfId="0" applyNumberFormat="1" applyFont="1" applyFill="1" applyBorder="1" applyAlignment="1" applyProtection="1">
      <alignment horizontal="center"/>
      <protection locked="0"/>
    </xf>
    <xf numFmtId="49" fontId="2" fillId="33" borderId="13" xfId="0" applyNumberFormat="1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33" borderId="15" xfId="0" applyFont="1" applyFill="1" applyBorder="1" applyAlignment="1" applyProtection="1">
      <alignment horizontal="center"/>
      <protection locked="0"/>
    </xf>
    <xf numFmtId="0" fontId="2" fillId="33" borderId="16" xfId="0" applyFont="1" applyFill="1" applyBorder="1" applyAlignment="1" applyProtection="1">
      <alignment horizontal="center"/>
      <protection locked="0"/>
    </xf>
    <xf numFmtId="0" fontId="2" fillId="33" borderId="17" xfId="0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 applyProtection="1">
      <alignment horizontal="center"/>
      <protection locked="0"/>
    </xf>
    <xf numFmtId="3" fontId="2" fillId="33" borderId="19" xfId="0" applyNumberFormat="1" applyFont="1" applyFill="1" applyBorder="1" applyAlignment="1" applyProtection="1">
      <alignment/>
      <protection locked="0"/>
    </xf>
    <xf numFmtId="3" fontId="2" fillId="33" borderId="20" xfId="0" applyNumberFormat="1" applyFont="1" applyFill="1" applyBorder="1" applyAlignment="1" applyProtection="1">
      <alignment/>
      <protection locked="0"/>
    </xf>
    <xf numFmtId="3" fontId="2" fillId="33" borderId="21" xfId="0" applyNumberFormat="1" applyFont="1" applyFill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3" fontId="2" fillId="33" borderId="22" xfId="0" applyNumberFormat="1" applyFont="1" applyFill="1" applyBorder="1" applyAlignment="1" applyProtection="1">
      <alignment/>
      <protection locked="0"/>
    </xf>
    <xf numFmtId="0" fontId="14" fillId="0" borderId="0" xfId="0" applyFont="1" applyAlignment="1">
      <alignment/>
    </xf>
    <xf numFmtId="0" fontId="2" fillId="34" borderId="23" xfId="0" applyFont="1" applyFill="1" applyBorder="1" applyAlignment="1" applyProtection="1">
      <alignment horizontal="left"/>
      <protection/>
    </xf>
    <xf numFmtId="0" fontId="2" fillId="35" borderId="23" xfId="0" applyFont="1" applyFill="1" applyBorder="1" applyAlignment="1" applyProtection="1">
      <alignment/>
      <protection/>
    </xf>
    <xf numFmtId="0" fontId="2" fillId="35" borderId="24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5" borderId="23" xfId="0" applyFont="1" applyFill="1" applyBorder="1" applyAlignment="1" applyProtection="1">
      <alignment horizontal="center"/>
      <protection/>
    </xf>
    <xf numFmtId="4" fontId="2" fillId="35" borderId="23" xfId="0" applyNumberFormat="1" applyFont="1" applyFill="1" applyBorder="1" applyAlignment="1" applyProtection="1">
      <alignment horizontal="center"/>
      <protection/>
    </xf>
    <xf numFmtId="4" fontId="2" fillId="35" borderId="25" xfId="0" applyNumberFormat="1" applyFont="1" applyFill="1" applyBorder="1" applyAlignment="1" applyProtection="1">
      <alignment horizontal="right"/>
      <protection/>
    </xf>
    <xf numFmtId="2" fontId="2" fillId="35" borderId="23" xfId="0" applyNumberFormat="1" applyFont="1" applyFill="1" applyBorder="1" applyAlignment="1" applyProtection="1">
      <alignment horizontal="center"/>
      <protection/>
    </xf>
    <xf numFmtId="0" fontId="2" fillId="35" borderId="18" xfId="0" applyFont="1" applyFill="1" applyBorder="1" applyAlignment="1" applyProtection="1">
      <alignment horizontal="center"/>
      <protection/>
    </xf>
    <xf numFmtId="0" fontId="2" fillId="35" borderId="26" xfId="0" applyFont="1" applyFill="1" applyBorder="1" applyAlignment="1" applyProtection="1">
      <alignment horizontal="center"/>
      <protection/>
    </xf>
    <xf numFmtId="2" fontId="6" fillId="35" borderId="27" xfId="0" applyNumberFormat="1" applyFont="1" applyFill="1" applyBorder="1" applyAlignment="1" applyProtection="1">
      <alignment horizontal="center"/>
      <protection/>
    </xf>
    <xf numFmtId="0" fontId="5" fillId="35" borderId="28" xfId="0" applyFont="1" applyFill="1" applyBorder="1" applyAlignment="1" applyProtection="1">
      <alignment horizontal="center"/>
      <protection/>
    </xf>
    <xf numFmtId="4" fontId="5" fillId="35" borderId="28" xfId="0" applyNumberFormat="1" applyFont="1" applyFill="1" applyBorder="1" applyAlignment="1" applyProtection="1">
      <alignment horizontal="center"/>
      <protection/>
    </xf>
    <xf numFmtId="2" fontId="6" fillId="35" borderId="28" xfId="0" applyNumberFormat="1" applyFont="1" applyFill="1" applyBorder="1" applyAlignment="1" applyProtection="1">
      <alignment horizontal="center"/>
      <protection/>
    </xf>
    <xf numFmtId="4" fontId="5" fillId="35" borderId="29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2" fillId="35" borderId="16" xfId="0" applyFont="1" applyFill="1" applyBorder="1" applyAlignment="1" applyProtection="1">
      <alignment horizontal="center"/>
      <protection/>
    </xf>
    <xf numFmtId="9" fontId="6" fillId="35" borderId="30" xfId="0" applyNumberFormat="1" applyFont="1" applyFill="1" applyBorder="1" applyAlignment="1" applyProtection="1">
      <alignment horizontal="center"/>
      <protection/>
    </xf>
    <xf numFmtId="9" fontId="6" fillId="35" borderId="31" xfId="0" applyNumberFormat="1" applyFont="1" applyFill="1" applyBorder="1" applyAlignment="1" applyProtection="1">
      <alignment horizontal="center"/>
      <protection/>
    </xf>
    <xf numFmtId="4" fontId="2" fillId="35" borderId="18" xfId="0" applyNumberFormat="1" applyFont="1" applyFill="1" applyBorder="1" applyAlignment="1" applyProtection="1">
      <alignment horizontal="center"/>
      <protection/>
    </xf>
    <xf numFmtId="0" fontId="5" fillId="35" borderId="32" xfId="0" applyFont="1" applyFill="1" applyBorder="1" applyAlignment="1" applyProtection="1">
      <alignment/>
      <protection/>
    </xf>
    <xf numFmtId="0" fontId="2" fillId="35" borderId="33" xfId="0" applyFont="1" applyFill="1" applyBorder="1" applyAlignment="1" applyProtection="1">
      <alignment/>
      <protection/>
    </xf>
    <xf numFmtId="0" fontId="2" fillId="35" borderId="34" xfId="0" applyFont="1" applyFill="1" applyBorder="1" applyAlignment="1" applyProtection="1">
      <alignment/>
      <protection/>
    </xf>
    <xf numFmtId="0" fontId="2" fillId="35" borderId="27" xfId="0" applyFont="1" applyFill="1" applyBorder="1" applyAlignment="1" applyProtection="1">
      <alignment/>
      <protection/>
    </xf>
    <xf numFmtId="0" fontId="2" fillId="35" borderId="31" xfId="0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 horizontal="center"/>
      <protection/>
    </xf>
    <xf numFmtId="2" fontId="6" fillId="33" borderId="0" xfId="0" applyNumberFormat="1" applyFont="1" applyFill="1" applyBorder="1" applyAlignment="1" applyProtection="1">
      <alignment horizontal="center"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0" fontId="2" fillId="35" borderId="14" xfId="0" applyFont="1" applyFill="1" applyBorder="1" applyAlignment="1" applyProtection="1">
      <alignment horizontal="center"/>
      <protection/>
    </xf>
    <xf numFmtId="0" fontId="5" fillId="35" borderId="35" xfId="0" applyFont="1" applyFill="1" applyBorder="1" applyAlignment="1" applyProtection="1">
      <alignment horizontal="center" vertical="center"/>
      <protection hidden="1"/>
    </xf>
    <xf numFmtId="4" fontId="2" fillId="35" borderId="30" xfId="0" applyNumberFormat="1" applyFont="1" applyFill="1" applyBorder="1" applyAlignment="1" applyProtection="1">
      <alignment horizontal="right"/>
      <protection/>
    </xf>
    <xf numFmtId="4" fontId="2" fillId="35" borderId="23" xfId="0" applyNumberFormat="1" applyFont="1" applyFill="1" applyBorder="1" applyAlignment="1" applyProtection="1">
      <alignment horizontal="right"/>
      <protection/>
    </xf>
    <xf numFmtId="0" fontId="5" fillId="35" borderId="32" xfId="0" applyFont="1" applyFill="1" applyBorder="1" applyAlignment="1" applyProtection="1">
      <alignment horizontal="left"/>
      <protection/>
    </xf>
    <xf numFmtId="4" fontId="5" fillId="35" borderId="24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5" fillId="35" borderId="36" xfId="0" applyFont="1" applyFill="1" applyBorder="1" applyAlignment="1" applyProtection="1">
      <alignment horizontal="center" vertical="center"/>
      <protection hidden="1"/>
    </xf>
    <xf numFmtId="0" fontId="5" fillId="35" borderId="37" xfId="0" applyFont="1" applyFill="1" applyBorder="1" applyAlignment="1" applyProtection="1">
      <alignment horizontal="center" vertical="center"/>
      <protection hidden="1"/>
    </xf>
    <xf numFmtId="0" fontId="5" fillId="35" borderId="38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5" fillId="35" borderId="37" xfId="0" applyFont="1" applyFill="1" applyBorder="1" applyAlignment="1" applyProtection="1">
      <alignment horizontal="center"/>
      <protection hidden="1"/>
    </xf>
    <xf numFmtId="0" fontId="5" fillId="35" borderId="39" xfId="0" applyFont="1" applyFill="1" applyBorder="1" applyAlignment="1" applyProtection="1">
      <alignment horizontal="center"/>
      <protection hidden="1"/>
    </xf>
    <xf numFmtId="0" fontId="2" fillId="35" borderId="40" xfId="0" applyFont="1" applyFill="1" applyBorder="1" applyAlignment="1" applyProtection="1">
      <alignment horizontal="center"/>
      <protection hidden="1"/>
    </xf>
    <xf numFmtId="0" fontId="2" fillId="35" borderId="35" xfId="0" applyFont="1" applyFill="1" applyBorder="1" applyAlignment="1" applyProtection="1">
      <alignment horizontal="center"/>
      <protection hidden="1"/>
    </xf>
    <xf numFmtId="0" fontId="2" fillId="35" borderId="39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3" fontId="2" fillId="33" borderId="14" xfId="0" applyNumberFormat="1" applyFont="1" applyFill="1" applyBorder="1" applyAlignment="1" applyProtection="1">
      <alignment horizontal="center"/>
      <protection locked="0"/>
    </xf>
    <xf numFmtId="3" fontId="2" fillId="33" borderId="16" xfId="0" applyNumberFormat="1" applyFont="1" applyFill="1" applyBorder="1" applyAlignment="1" applyProtection="1">
      <alignment horizontal="center"/>
      <protection locked="0"/>
    </xf>
    <xf numFmtId="0" fontId="5" fillId="35" borderId="37" xfId="0" applyFont="1" applyFill="1" applyBorder="1" applyAlignment="1" applyProtection="1">
      <alignment vertical="center"/>
      <protection hidden="1"/>
    </xf>
    <xf numFmtId="0" fontId="17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41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0" fontId="14" fillId="0" borderId="41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43" xfId="0" applyFont="1" applyBorder="1" applyAlignment="1">
      <alignment horizontal="righ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20" fillId="0" borderId="0" xfId="0" applyFont="1" applyBorder="1" applyAlignment="1">
      <alignment/>
    </xf>
    <xf numFmtId="0" fontId="20" fillId="0" borderId="42" xfId="0" applyFont="1" applyBorder="1" applyAlignment="1">
      <alignment/>
    </xf>
    <xf numFmtId="0" fontId="0" fillId="0" borderId="46" xfId="0" applyBorder="1" applyAlignment="1">
      <alignment/>
    </xf>
    <xf numFmtId="0" fontId="17" fillId="0" borderId="46" xfId="0" applyFont="1" applyBorder="1" applyAlignment="1">
      <alignment/>
    </xf>
    <xf numFmtId="0" fontId="21" fillId="0" borderId="41" xfId="0" applyFont="1" applyBorder="1" applyAlignment="1">
      <alignment/>
    </xf>
    <xf numFmtId="3" fontId="2" fillId="33" borderId="47" xfId="0" applyNumberFormat="1" applyFont="1" applyFill="1" applyBorder="1" applyAlignment="1" applyProtection="1">
      <alignment horizontal="right"/>
      <protection locked="0"/>
    </xf>
    <xf numFmtId="1" fontId="2" fillId="33" borderId="48" xfId="0" applyNumberFormat="1" applyFont="1" applyFill="1" applyBorder="1" applyAlignment="1" applyProtection="1">
      <alignment horizontal="center"/>
      <protection locked="0"/>
    </xf>
    <xf numFmtId="1" fontId="2" fillId="33" borderId="15" xfId="0" applyNumberFormat="1" applyFont="1" applyFill="1" applyBorder="1" applyAlignment="1" applyProtection="1">
      <alignment horizontal="center"/>
      <protection locked="0"/>
    </xf>
    <xf numFmtId="0" fontId="18" fillId="0" borderId="4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3" fontId="2" fillId="33" borderId="16" xfId="0" applyNumberFormat="1" applyFont="1" applyFill="1" applyBorder="1" applyAlignment="1" applyProtection="1">
      <alignment/>
      <protection locked="0"/>
    </xf>
    <xf numFmtId="0" fontId="0" fillId="36" borderId="0" xfId="0" applyFont="1" applyFill="1" applyAlignment="1">
      <alignment/>
    </xf>
    <xf numFmtId="3" fontId="4" fillId="0" borderId="49" xfId="0" applyNumberFormat="1" applyFont="1" applyBorder="1" applyAlignment="1" applyProtection="1">
      <alignment/>
      <protection locked="0"/>
    </xf>
    <xf numFmtId="0" fontId="0" fillId="37" borderId="0" xfId="0" applyFont="1" applyFill="1" applyBorder="1" applyAlignment="1" applyProtection="1">
      <alignment/>
      <protection/>
    </xf>
    <xf numFmtId="0" fontId="18" fillId="38" borderId="41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42" xfId="0" applyFill="1" applyBorder="1" applyAlignment="1">
      <alignment horizontal="center"/>
    </xf>
    <xf numFmtId="0" fontId="19" fillId="38" borderId="0" xfId="0" applyFont="1" applyFill="1" applyBorder="1" applyAlignment="1">
      <alignment/>
    </xf>
    <xf numFmtId="0" fontId="0" fillId="38" borderId="42" xfId="0" applyFill="1" applyBorder="1" applyAlignment="1">
      <alignment/>
    </xf>
    <xf numFmtId="14" fontId="2" fillId="33" borderId="16" xfId="0" applyNumberFormat="1" applyFont="1" applyFill="1" applyBorder="1" applyAlignment="1" applyProtection="1">
      <alignment horizontal="center"/>
      <protection locked="0"/>
    </xf>
    <xf numFmtId="49" fontId="2" fillId="33" borderId="50" xfId="0" applyNumberFormat="1" applyFont="1" applyFill="1" applyBorder="1" applyAlignment="1" applyProtection="1">
      <alignment horizontal="center"/>
      <protection locked="0"/>
    </xf>
    <xf numFmtId="0" fontId="5" fillId="35" borderId="51" xfId="0" applyFont="1" applyFill="1" applyBorder="1" applyAlignment="1" applyProtection="1">
      <alignment horizontal="center" vertical="center"/>
      <protection hidden="1"/>
    </xf>
    <xf numFmtId="0" fontId="5" fillId="33" borderId="52" xfId="0" applyFont="1" applyFill="1" applyBorder="1" applyAlignment="1" applyProtection="1">
      <alignment horizontal="center"/>
      <protection/>
    </xf>
    <xf numFmtId="0" fontId="5" fillId="35" borderId="53" xfId="0" applyFont="1" applyFill="1" applyBorder="1" applyAlignment="1" applyProtection="1">
      <alignment horizontal="center" vertical="center"/>
      <protection hidden="1"/>
    </xf>
    <xf numFmtId="0" fontId="5" fillId="33" borderId="52" xfId="0" applyFont="1" applyFill="1" applyBorder="1" applyAlignment="1" applyProtection="1">
      <alignment/>
      <protection/>
    </xf>
    <xf numFmtId="4" fontId="5" fillId="33" borderId="52" xfId="0" applyNumberFormat="1" applyFont="1" applyFill="1" applyBorder="1" applyAlignment="1" applyProtection="1">
      <alignment horizontal="left"/>
      <protection/>
    </xf>
    <xf numFmtId="0" fontId="5" fillId="33" borderId="52" xfId="0" applyFont="1" applyFill="1" applyBorder="1" applyAlignment="1" applyProtection="1">
      <alignment/>
      <protection/>
    </xf>
    <xf numFmtId="1" fontId="5" fillId="33" borderId="52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2" fontId="24" fillId="0" borderId="0" xfId="0" applyNumberFormat="1" applyFont="1" applyAlignment="1" applyProtection="1">
      <alignment/>
      <protection/>
    </xf>
    <xf numFmtId="2" fontId="25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33" borderId="52" xfId="0" applyFont="1" applyFill="1" applyBorder="1" applyAlignment="1" applyProtection="1">
      <alignment/>
      <protection hidden="1"/>
    </xf>
    <xf numFmtId="0" fontId="23" fillId="35" borderId="39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locked="0"/>
    </xf>
    <xf numFmtId="0" fontId="4" fillId="36" borderId="52" xfId="0" applyFont="1" applyFill="1" applyBorder="1" applyAlignment="1" applyProtection="1">
      <alignment/>
      <protection hidden="1"/>
    </xf>
    <xf numFmtId="0" fontId="4" fillId="36" borderId="52" xfId="0" applyFont="1" applyFill="1" applyBorder="1" applyAlignment="1" applyProtection="1">
      <alignment/>
      <protection/>
    </xf>
    <xf numFmtId="0" fontId="7" fillId="36" borderId="52" xfId="0" applyFont="1" applyFill="1" applyBorder="1" applyAlignment="1" applyProtection="1">
      <alignment/>
      <protection/>
    </xf>
    <xf numFmtId="0" fontId="5" fillId="35" borderId="54" xfId="0" applyFont="1" applyFill="1" applyBorder="1" applyAlignment="1" applyProtection="1">
      <alignment horizontal="center"/>
      <protection hidden="1"/>
    </xf>
    <xf numFmtId="0" fontId="5" fillId="35" borderId="55" xfId="0" applyFont="1" applyFill="1" applyBorder="1" applyAlignment="1" applyProtection="1">
      <alignment vertical="center"/>
      <protection/>
    </xf>
    <xf numFmtId="0" fontId="5" fillId="35" borderId="56" xfId="0" applyFont="1" applyFill="1" applyBorder="1" applyAlignment="1" applyProtection="1">
      <alignment vertical="center"/>
      <protection/>
    </xf>
    <xf numFmtId="4" fontId="8" fillId="35" borderId="57" xfId="0" applyNumberFormat="1" applyFont="1" applyFill="1" applyBorder="1" applyAlignment="1" applyProtection="1">
      <alignment vertical="center"/>
      <protection/>
    </xf>
    <xf numFmtId="4" fontId="5" fillId="35" borderId="29" xfId="0" applyNumberFormat="1" applyFont="1" applyFill="1" applyBorder="1" applyAlignment="1" applyProtection="1">
      <alignment/>
      <protection/>
    </xf>
    <xf numFmtId="0" fontId="5" fillId="33" borderId="34" xfId="0" applyFont="1" applyFill="1" applyBorder="1" applyAlignment="1" applyProtection="1">
      <alignment horizontal="center"/>
      <protection locked="0"/>
    </xf>
    <xf numFmtId="0" fontId="5" fillId="33" borderId="58" xfId="0" applyFont="1" applyFill="1" applyBorder="1" applyAlignment="1" applyProtection="1">
      <alignment horizontal="center"/>
      <protection locked="0"/>
    </xf>
    <xf numFmtId="0" fontId="5" fillId="33" borderId="41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59" xfId="0" applyFont="1" applyFill="1" applyBorder="1" applyAlignment="1" applyProtection="1">
      <alignment horizontal="center"/>
      <protection locked="0"/>
    </xf>
    <xf numFmtId="0" fontId="4" fillId="39" borderId="0" xfId="0" applyFont="1" applyFill="1" applyBorder="1" applyAlignment="1" applyProtection="1">
      <alignment horizontal="left"/>
      <protection locked="0"/>
    </xf>
    <xf numFmtId="1" fontId="2" fillId="33" borderId="26" xfId="0" applyNumberFormat="1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0" fillId="39" borderId="20" xfId="0" applyFont="1" applyFill="1" applyBorder="1" applyAlignment="1" applyProtection="1">
      <alignment horizontal="center"/>
      <protection locked="0"/>
    </xf>
    <xf numFmtId="0" fontId="0" fillId="39" borderId="60" xfId="0" applyFont="1" applyFill="1" applyBorder="1" applyAlignment="1" applyProtection="1">
      <alignment horizontal="center"/>
      <protection locked="0"/>
    </xf>
    <xf numFmtId="0" fontId="2" fillId="35" borderId="36" xfId="0" applyFont="1" applyFill="1" applyBorder="1" applyAlignment="1" applyProtection="1">
      <alignment horizontal="left"/>
      <protection hidden="1"/>
    </xf>
    <xf numFmtId="0" fontId="26" fillId="35" borderId="37" xfId="0" applyFont="1" applyFill="1" applyBorder="1" applyAlignment="1" applyProtection="1">
      <alignment horizontal="left"/>
      <protection hidden="1"/>
    </xf>
    <xf numFmtId="0" fontId="2" fillId="35" borderId="37" xfId="0" applyFont="1" applyFill="1" applyBorder="1" applyAlignment="1" applyProtection="1">
      <alignment horizontal="left"/>
      <protection hidden="1"/>
    </xf>
    <xf numFmtId="0" fontId="4" fillId="35" borderId="37" xfId="0" applyFont="1" applyFill="1" applyBorder="1" applyAlignment="1" applyProtection="1">
      <alignment horizontal="left"/>
      <protection hidden="1"/>
    </xf>
    <xf numFmtId="0" fontId="4" fillId="35" borderId="53" xfId="0" applyFont="1" applyFill="1" applyBorder="1" applyAlignment="1" applyProtection="1">
      <alignment horizontal="left"/>
      <protection hidden="1"/>
    </xf>
    <xf numFmtId="0" fontId="14" fillId="0" borderId="46" xfId="0" applyFont="1" applyBorder="1" applyAlignment="1">
      <alignment/>
    </xf>
    <xf numFmtId="0" fontId="0" fillId="0" borderId="46" xfId="0" applyFont="1" applyBorder="1" applyAlignment="1">
      <alignment/>
    </xf>
    <xf numFmtId="0" fontId="16" fillId="0" borderId="46" xfId="0" applyFont="1" applyBorder="1" applyAlignment="1">
      <alignment/>
    </xf>
    <xf numFmtId="4" fontId="2" fillId="35" borderId="25" xfId="0" applyNumberFormat="1" applyFont="1" applyFill="1" applyBorder="1" applyAlignment="1" applyProtection="1">
      <alignment horizontal="right"/>
      <protection hidden="1"/>
    </xf>
    <xf numFmtId="0" fontId="0" fillId="0" borderId="61" xfId="0" applyFont="1" applyBorder="1" applyAlignment="1">
      <alignment/>
    </xf>
    <xf numFmtId="0" fontId="0" fillId="0" borderId="59" xfId="0" applyFont="1" applyBorder="1" applyAlignment="1">
      <alignment/>
    </xf>
    <xf numFmtId="0" fontId="12" fillId="0" borderId="61" xfId="38" applyBorder="1" applyAlignment="1" applyProtection="1">
      <alignment/>
      <protection/>
    </xf>
    <xf numFmtId="0" fontId="12" fillId="0" borderId="61" xfId="38" applyFont="1" applyBorder="1" applyAlignment="1" applyProtection="1">
      <alignment/>
      <protection/>
    </xf>
    <xf numFmtId="0" fontId="0" fillId="0" borderId="38" xfId="0" applyFont="1" applyBorder="1" applyAlignment="1">
      <alignment/>
    </xf>
    <xf numFmtId="0" fontId="12" fillId="0" borderId="28" xfId="38" applyFont="1" applyBorder="1" applyAlignment="1" applyProtection="1">
      <alignment/>
      <protection/>
    </xf>
    <xf numFmtId="0" fontId="22" fillId="0" borderId="28" xfId="0" applyFont="1" applyBorder="1" applyAlignment="1">
      <alignment/>
    </xf>
    <xf numFmtId="0" fontId="22" fillId="0" borderId="28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49" xfId="0" applyFont="1" applyBorder="1" applyAlignment="1">
      <alignment/>
    </xf>
    <xf numFmtId="2" fontId="2" fillId="35" borderId="27" xfId="0" applyNumberFormat="1" applyFont="1" applyFill="1" applyBorder="1" applyAlignment="1" applyProtection="1">
      <alignment horizontal="center"/>
      <protection/>
    </xf>
    <xf numFmtId="0" fontId="16" fillId="0" borderId="17" xfId="0" applyFont="1" applyBorder="1" applyAlignment="1">
      <alignment/>
    </xf>
    <xf numFmtId="0" fontId="3" fillId="0" borderId="0" xfId="0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35" borderId="51" xfId="0" applyFont="1" applyFill="1" applyBorder="1" applyAlignment="1" applyProtection="1">
      <alignment vertical="center"/>
      <protection hidden="1"/>
    </xf>
    <xf numFmtId="0" fontId="5" fillId="35" borderId="35" xfId="0" applyFont="1" applyFill="1" applyBorder="1" applyAlignment="1" applyProtection="1">
      <alignment vertical="center"/>
      <protection hidden="1"/>
    </xf>
    <xf numFmtId="0" fontId="5" fillId="35" borderId="36" xfId="0" applyFont="1" applyFill="1" applyBorder="1" applyAlignment="1" applyProtection="1">
      <alignment vertical="center"/>
      <protection hidden="1"/>
    </xf>
    <xf numFmtId="0" fontId="2" fillId="40" borderId="23" xfId="0" applyFont="1" applyFill="1" applyBorder="1" applyAlignment="1" applyProtection="1">
      <alignment horizontal="center"/>
      <protection/>
    </xf>
    <xf numFmtId="0" fontId="5" fillId="41" borderId="62" xfId="0" applyFont="1" applyFill="1" applyBorder="1" applyAlignment="1" applyProtection="1">
      <alignment horizontal="center"/>
      <protection/>
    </xf>
    <xf numFmtId="0" fontId="5" fillId="41" borderId="23" xfId="0" applyFont="1" applyFill="1" applyBorder="1" applyAlignment="1" applyProtection="1">
      <alignment horizontal="center"/>
      <protection/>
    </xf>
    <xf numFmtId="4" fontId="4" fillId="40" borderId="25" xfId="0" applyNumberFormat="1" applyFont="1" applyFill="1" applyBorder="1" applyAlignment="1" applyProtection="1">
      <alignment horizontal="right"/>
      <protection/>
    </xf>
    <xf numFmtId="0" fontId="2" fillId="41" borderId="33" xfId="0" applyFont="1" applyFill="1" applyBorder="1" applyAlignment="1" applyProtection="1">
      <alignment/>
      <protection/>
    </xf>
    <xf numFmtId="0" fontId="2" fillId="41" borderId="34" xfId="0" applyFont="1" applyFill="1" applyBorder="1" applyAlignment="1" applyProtection="1">
      <alignment/>
      <protection/>
    </xf>
    <xf numFmtId="0" fontId="5" fillId="41" borderId="25" xfId="0" applyFont="1" applyFill="1" applyBorder="1" applyAlignment="1" applyProtection="1">
      <alignment horizontal="center"/>
      <protection/>
    </xf>
    <xf numFmtId="0" fontId="5" fillId="41" borderId="63" xfId="0" applyFont="1" applyFill="1" applyBorder="1" applyAlignment="1" applyProtection="1">
      <alignment horizontal="center"/>
      <protection/>
    </xf>
    <xf numFmtId="0" fontId="5" fillId="41" borderId="27" xfId="0" applyFont="1" applyFill="1" applyBorder="1" applyAlignment="1" applyProtection="1">
      <alignment horizontal="center"/>
      <protection/>
    </xf>
    <xf numFmtId="0" fontId="5" fillId="41" borderId="31" xfId="0" applyFont="1" applyFill="1" applyBorder="1" applyAlignment="1" applyProtection="1">
      <alignment horizontal="center"/>
      <protection/>
    </xf>
    <xf numFmtId="9" fontId="6" fillId="41" borderId="23" xfId="0" applyNumberFormat="1" applyFont="1" applyFill="1" applyBorder="1" applyAlignment="1" applyProtection="1">
      <alignment horizontal="center"/>
      <protection/>
    </xf>
    <xf numFmtId="2" fontId="6" fillId="41" borderId="27" xfId="0" applyNumberFormat="1" applyFont="1" applyFill="1" applyBorder="1" applyAlignment="1" applyProtection="1">
      <alignment horizontal="center"/>
      <protection/>
    </xf>
    <xf numFmtId="9" fontId="6" fillId="41" borderId="30" xfId="0" applyNumberFormat="1" applyFont="1" applyFill="1" applyBorder="1" applyAlignment="1" applyProtection="1">
      <alignment horizontal="center"/>
      <protection/>
    </xf>
    <xf numFmtId="9" fontId="6" fillId="41" borderId="31" xfId="0" applyNumberFormat="1" applyFont="1" applyFill="1" applyBorder="1" applyAlignment="1" applyProtection="1">
      <alignment horizontal="center"/>
      <protection/>
    </xf>
    <xf numFmtId="4" fontId="5" fillId="41" borderId="25" xfId="0" applyNumberFormat="1" applyFont="1" applyFill="1" applyBorder="1" applyAlignment="1" applyProtection="1">
      <alignment horizontal="center"/>
      <protection/>
    </xf>
    <xf numFmtId="0" fontId="5" fillId="41" borderId="64" xfId="0" applyFont="1" applyFill="1" applyBorder="1" applyAlignment="1" applyProtection="1">
      <alignment horizontal="center"/>
      <protection/>
    </xf>
    <xf numFmtId="0" fontId="5" fillId="41" borderId="65" xfId="0" applyFont="1" applyFill="1" applyBorder="1" applyAlignment="1" applyProtection="1">
      <alignment horizontal="left" vertical="center"/>
      <protection/>
    </xf>
    <xf numFmtId="4" fontId="2" fillId="35" borderId="66" xfId="0" applyNumberFormat="1" applyFont="1" applyFill="1" applyBorder="1" applyAlignment="1" applyProtection="1">
      <alignment horizontal="right"/>
      <protection/>
    </xf>
    <xf numFmtId="0" fontId="2" fillId="33" borderId="48" xfId="0" applyFont="1" applyFill="1" applyBorder="1" applyAlignment="1" applyProtection="1">
      <alignment horizontal="center"/>
      <protection locked="0"/>
    </xf>
    <xf numFmtId="0" fontId="2" fillId="35" borderId="48" xfId="0" applyFont="1" applyFill="1" applyBorder="1" applyAlignment="1" applyProtection="1">
      <alignment horizontal="center"/>
      <protection/>
    </xf>
    <xf numFmtId="4" fontId="2" fillId="35" borderId="48" xfId="0" applyNumberFormat="1" applyFont="1" applyFill="1" applyBorder="1" applyAlignment="1" applyProtection="1">
      <alignment horizontal="center"/>
      <protection/>
    </xf>
    <xf numFmtId="4" fontId="2" fillId="35" borderId="67" xfId="0" applyNumberFormat="1" applyFont="1" applyFill="1" applyBorder="1" applyAlignment="1" applyProtection="1">
      <alignment horizontal="right"/>
      <protection/>
    </xf>
    <xf numFmtId="1" fontId="6" fillId="41" borderId="23" xfId="0" applyNumberFormat="1" applyFont="1" applyFill="1" applyBorder="1" applyAlignment="1" applyProtection="1">
      <alignment horizontal="center"/>
      <protection/>
    </xf>
    <xf numFmtId="4" fontId="5" fillId="40" borderId="23" xfId="0" applyNumberFormat="1" applyFont="1" applyFill="1" applyBorder="1" applyAlignment="1" applyProtection="1">
      <alignment horizontal="center"/>
      <protection/>
    </xf>
    <xf numFmtId="0" fontId="2" fillId="40" borderId="25" xfId="0" applyNumberFormat="1" applyFont="1" applyFill="1" applyBorder="1" applyAlignment="1" applyProtection="1">
      <alignment horizontal="right"/>
      <protection/>
    </xf>
    <xf numFmtId="0" fontId="5" fillId="41" borderId="23" xfId="0" applyFont="1" applyFill="1" applyBorder="1" applyAlignment="1" applyProtection="1">
      <alignment horizontal="center"/>
      <protection locked="0"/>
    </xf>
    <xf numFmtId="49" fontId="6" fillId="41" borderId="23" xfId="0" applyNumberFormat="1" applyFont="1" applyFill="1" applyBorder="1" applyAlignment="1" applyProtection="1">
      <alignment horizontal="center"/>
      <protection/>
    </xf>
    <xf numFmtId="1" fontId="5" fillId="42" borderId="65" xfId="0" applyNumberFormat="1" applyFont="1" applyFill="1" applyBorder="1" applyAlignment="1" applyProtection="1">
      <alignment horizontal="left" vertical="center"/>
      <protection locked="0"/>
    </xf>
    <xf numFmtId="0" fontId="4" fillId="39" borderId="68" xfId="0" applyFont="1" applyFill="1" applyBorder="1" applyAlignment="1" applyProtection="1">
      <alignment horizontal="center" wrapText="1"/>
      <protection locked="0"/>
    </xf>
    <xf numFmtId="0" fontId="4" fillId="39" borderId="69" xfId="0" applyFont="1" applyFill="1" applyBorder="1" applyAlignment="1" applyProtection="1">
      <alignment horizontal="center" wrapText="1"/>
      <protection locked="0"/>
    </xf>
    <xf numFmtId="0" fontId="4" fillId="39" borderId="70" xfId="0" applyFont="1" applyFill="1" applyBorder="1" applyAlignment="1" applyProtection="1">
      <alignment horizontal="center" wrapText="1"/>
      <protection locked="0"/>
    </xf>
    <xf numFmtId="0" fontId="3" fillId="39" borderId="68" xfId="0" applyFont="1" applyFill="1" applyBorder="1" applyAlignment="1" applyProtection="1">
      <alignment horizontal="center"/>
      <protection locked="0"/>
    </xf>
    <xf numFmtId="0" fontId="3" fillId="39" borderId="69" xfId="0" applyFont="1" applyFill="1" applyBorder="1" applyAlignment="1" applyProtection="1">
      <alignment horizontal="center"/>
      <protection locked="0"/>
    </xf>
    <xf numFmtId="0" fontId="3" fillId="39" borderId="71" xfId="0" applyFont="1" applyFill="1" applyBorder="1" applyAlignment="1" applyProtection="1">
      <alignment horizontal="center"/>
      <protection locked="0"/>
    </xf>
    <xf numFmtId="0" fontId="3" fillId="39" borderId="70" xfId="0" applyFont="1" applyFill="1" applyBorder="1" applyAlignment="1" applyProtection="1">
      <alignment horizontal="center"/>
      <protection locked="0"/>
    </xf>
    <xf numFmtId="0" fontId="2" fillId="33" borderId="68" xfId="0" applyFont="1" applyFill="1" applyBorder="1" applyAlignment="1" applyProtection="1">
      <alignment horizontal="left"/>
      <protection locked="0"/>
    </xf>
    <xf numFmtId="0" fontId="2" fillId="33" borderId="69" xfId="0" applyFont="1" applyFill="1" applyBorder="1" applyAlignment="1" applyProtection="1">
      <alignment horizontal="left"/>
      <protection locked="0"/>
    </xf>
    <xf numFmtId="0" fontId="2" fillId="33" borderId="72" xfId="0" applyFont="1" applyFill="1" applyBorder="1" applyAlignment="1" applyProtection="1">
      <alignment horizontal="left"/>
      <protection locked="0"/>
    </xf>
    <xf numFmtId="0" fontId="4" fillId="33" borderId="21" xfId="0" applyFont="1" applyFill="1" applyBorder="1" applyAlignment="1" applyProtection="1">
      <alignment horizontal="left" wrapText="1"/>
      <protection locked="0"/>
    </xf>
    <xf numFmtId="0" fontId="4" fillId="33" borderId="73" xfId="0" applyFont="1" applyFill="1" applyBorder="1" applyAlignment="1" applyProtection="1">
      <alignment horizontal="left" wrapText="1"/>
      <protection locked="0"/>
    </xf>
    <xf numFmtId="0" fontId="2" fillId="35" borderId="23" xfId="0" applyFont="1" applyFill="1" applyBorder="1" applyAlignment="1" applyProtection="1">
      <alignment horizontal="left"/>
      <protection/>
    </xf>
    <xf numFmtId="2" fontId="6" fillId="35" borderId="27" xfId="0" applyNumberFormat="1" applyFont="1" applyFill="1" applyBorder="1" applyAlignment="1" applyProtection="1">
      <alignment horizontal="center"/>
      <protection/>
    </xf>
    <xf numFmtId="2" fontId="6" fillId="35" borderId="30" xfId="0" applyNumberFormat="1" applyFont="1" applyFill="1" applyBorder="1" applyAlignment="1" applyProtection="1">
      <alignment horizontal="center"/>
      <protection/>
    </xf>
    <xf numFmtId="2" fontId="6" fillId="35" borderId="31" xfId="0" applyNumberFormat="1" applyFont="1" applyFill="1" applyBorder="1" applyAlignment="1" applyProtection="1">
      <alignment horizontal="center"/>
      <protection/>
    </xf>
    <xf numFmtId="0" fontId="2" fillId="35" borderId="74" xfId="0" applyFont="1" applyFill="1" applyBorder="1" applyAlignment="1" applyProtection="1">
      <alignment horizontal="left"/>
      <protection/>
    </xf>
    <xf numFmtId="0" fontId="2" fillId="35" borderId="12" xfId="0" applyFont="1" applyFill="1" applyBorder="1" applyAlignment="1" applyProtection="1">
      <alignment horizontal="left"/>
      <protection/>
    </xf>
    <xf numFmtId="0" fontId="2" fillId="35" borderId="75" xfId="0" applyFont="1" applyFill="1" applyBorder="1" applyAlignment="1" applyProtection="1">
      <alignment horizontal="left"/>
      <protection/>
    </xf>
    <xf numFmtId="0" fontId="5" fillId="35" borderId="76" xfId="0" applyFont="1" applyFill="1" applyBorder="1" applyAlignment="1" applyProtection="1">
      <alignment horizontal="left"/>
      <protection/>
    </xf>
    <xf numFmtId="0" fontId="5" fillId="35" borderId="32" xfId="0" applyFont="1" applyFill="1" applyBorder="1" applyAlignment="1" applyProtection="1">
      <alignment horizontal="left"/>
      <protection/>
    </xf>
    <xf numFmtId="0" fontId="5" fillId="41" borderId="27" xfId="0" applyFont="1" applyFill="1" applyBorder="1" applyAlignment="1" applyProtection="1">
      <alignment horizontal="left"/>
      <protection/>
    </xf>
    <xf numFmtId="0" fontId="5" fillId="41" borderId="31" xfId="0" applyFont="1" applyFill="1" applyBorder="1" applyAlignment="1" applyProtection="1">
      <alignment horizontal="left"/>
      <protection/>
    </xf>
    <xf numFmtId="0" fontId="2" fillId="35" borderId="18" xfId="0" applyFont="1" applyFill="1" applyBorder="1" applyAlignment="1" applyProtection="1">
      <alignment horizontal="left"/>
      <protection/>
    </xf>
    <xf numFmtId="0" fontId="2" fillId="43" borderId="77" xfId="0" applyFont="1" applyFill="1" applyBorder="1" applyAlignment="1" applyProtection="1">
      <alignment horizontal="left"/>
      <protection locked="0"/>
    </xf>
    <xf numFmtId="0" fontId="2" fillId="43" borderId="10" xfId="0" applyFont="1" applyFill="1" applyBorder="1" applyAlignment="1" applyProtection="1">
      <alignment horizontal="left"/>
      <protection locked="0"/>
    </xf>
    <xf numFmtId="0" fontId="2" fillId="43" borderId="11" xfId="0" applyFont="1" applyFill="1" applyBorder="1" applyAlignment="1" applyProtection="1">
      <alignment horizontal="left"/>
      <protection locked="0"/>
    </xf>
    <xf numFmtId="0" fontId="2" fillId="33" borderId="55" xfId="0" applyFont="1" applyFill="1" applyBorder="1" applyAlignment="1" applyProtection="1">
      <alignment horizontal="center" vertical="center"/>
      <protection locked="0"/>
    </xf>
    <xf numFmtId="0" fontId="2" fillId="33" borderId="56" xfId="0" applyFont="1" applyFill="1" applyBorder="1" applyAlignment="1" applyProtection="1">
      <alignment horizontal="center" vertical="center"/>
      <protection locked="0"/>
    </xf>
    <xf numFmtId="0" fontId="2" fillId="33" borderId="78" xfId="0" applyFont="1" applyFill="1" applyBorder="1" applyAlignment="1" applyProtection="1">
      <alignment horizontal="left"/>
      <protection locked="0"/>
    </xf>
    <xf numFmtId="0" fontId="2" fillId="33" borderId="79" xfId="0" applyFont="1" applyFill="1" applyBorder="1" applyAlignment="1" applyProtection="1">
      <alignment horizontal="left"/>
      <protection locked="0"/>
    </xf>
    <xf numFmtId="0" fontId="2" fillId="33" borderId="80" xfId="0" applyFont="1" applyFill="1" applyBorder="1" applyAlignment="1" applyProtection="1">
      <alignment horizontal="left"/>
      <protection locked="0"/>
    </xf>
    <xf numFmtId="0" fontId="2" fillId="35" borderId="27" xfId="0" applyFont="1" applyFill="1" applyBorder="1" applyAlignment="1" applyProtection="1">
      <alignment horizontal="center"/>
      <protection/>
    </xf>
    <xf numFmtId="0" fontId="2" fillId="35" borderId="30" xfId="0" applyFont="1" applyFill="1" applyBorder="1" applyAlignment="1" applyProtection="1">
      <alignment horizontal="center"/>
      <protection/>
    </xf>
    <xf numFmtId="0" fontId="2" fillId="35" borderId="31" xfId="0" applyFont="1" applyFill="1" applyBorder="1" applyAlignment="1" applyProtection="1">
      <alignment horizontal="center"/>
      <protection/>
    </xf>
    <xf numFmtId="0" fontId="5" fillId="41" borderId="55" xfId="0" applyFont="1" applyFill="1" applyBorder="1" applyAlignment="1" applyProtection="1">
      <alignment horizontal="left" vertical="center"/>
      <protection/>
    </xf>
    <xf numFmtId="0" fontId="5" fillId="41" borderId="56" xfId="0" applyFont="1" applyFill="1" applyBorder="1" applyAlignment="1" applyProtection="1">
      <alignment horizontal="left" vertical="center"/>
      <protection/>
    </xf>
    <xf numFmtId="0" fontId="2" fillId="33" borderId="81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2" fontId="6" fillId="41" borderId="27" xfId="0" applyNumberFormat="1" applyFont="1" applyFill="1" applyBorder="1" applyAlignment="1" applyProtection="1">
      <alignment horizontal="center"/>
      <protection/>
    </xf>
    <xf numFmtId="2" fontId="6" fillId="41" borderId="30" xfId="0" applyNumberFormat="1" applyFont="1" applyFill="1" applyBorder="1" applyAlignment="1" applyProtection="1">
      <alignment horizontal="center"/>
      <protection/>
    </xf>
    <xf numFmtId="2" fontId="6" fillId="41" borderId="31" xfId="0" applyNumberFormat="1" applyFont="1" applyFill="1" applyBorder="1" applyAlignment="1" applyProtection="1">
      <alignment horizontal="center"/>
      <protection/>
    </xf>
    <xf numFmtId="0" fontId="2" fillId="43" borderId="20" xfId="0" applyNumberFormat="1" applyFont="1" applyFill="1" applyBorder="1" applyAlignment="1" applyProtection="1">
      <alignment horizontal="left"/>
      <protection locked="0"/>
    </xf>
    <xf numFmtId="0" fontId="2" fillId="43" borderId="82" xfId="0" applyNumberFormat="1" applyFont="1" applyFill="1" applyBorder="1" applyAlignment="1" applyProtection="1">
      <alignment horizontal="left"/>
      <protection locked="0"/>
    </xf>
    <xf numFmtId="0" fontId="2" fillId="43" borderId="20" xfId="0" applyFont="1" applyFill="1" applyBorder="1" applyAlignment="1" applyProtection="1">
      <alignment horizontal="left"/>
      <protection locked="0"/>
    </xf>
    <xf numFmtId="0" fontId="2" fillId="43" borderId="82" xfId="0" applyFont="1" applyFill="1" applyBorder="1" applyAlignment="1" applyProtection="1">
      <alignment horizontal="left"/>
      <protection locked="0"/>
    </xf>
    <xf numFmtId="49" fontId="2" fillId="43" borderId="83" xfId="0" applyNumberFormat="1" applyFont="1" applyFill="1" applyBorder="1" applyAlignment="1" applyProtection="1">
      <alignment horizontal="left"/>
      <protection locked="0"/>
    </xf>
    <xf numFmtId="49" fontId="2" fillId="43" borderId="20" xfId="0" applyNumberFormat="1" applyFont="1" applyFill="1" applyBorder="1" applyAlignment="1" applyProtection="1">
      <alignment horizontal="left"/>
      <protection locked="0"/>
    </xf>
    <xf numFmtId="49" fontId="2" fillId="43" borderId="60" xfId="0" applyNumberFormat="1" applyFont="1" applyFill="1" applyBorder="1" applyAlignment="1" applyProtection="1">
      <alignment horizontal="left"/>
      <protection locked="0"/>
    </xf>
    <xf numFmtId="1" fontId="2" fillId="43" borderId="83" xfId="49" applyNumberFormat="1" applyFont="1" applyFill="1" applyBorder="1" applyAlignment="1" applyProtection="1">
      <alignment horizontal="left"/>
      <protection locked="0"/>
    </xf>
    <xf numFmtId="1" fontId="2" fillId="43" borderId="20" xfId="49" applyNumberFormat="1" applyFont="1" applyFill="1" applyBorder="1" applyAlignment="1" applyProtection="1">
      <alignment horizontal="left"/>
      <protection locked="0"/>
    </xf>
    <xf numFmtId="1" fontId="2" fillId="43" borderId="60" xfId="49" applyNumberFormat="1" applyFont="1" applyFill="1" applyBorder="1" applyAlignment="1" applyProtection="1">
      <alignment horizontal="left"/>
      <protection locked="0"/>
    </xf>
    <xf numFmtId="0" fontId="11" fillId="44" borderId="84" xfId="0" applyFont="1" applyFill="1" applyBorder="1" applyAlignment="1" applyProtection="1">
      <alignment horizontal="center" vertical="center"/>
      <protection/>
    </xf>
    <xf numFmtId="0" fontId="11" fillId="44" borderId="85" xfId="0" applyFont="1" applyFill="1" applyBorder="1" applyAlignment="1" applyProtection="1">
      <alignment horizontal="center" vertical="center"/>
      <protection/>
    </xf>
    <xf numFmtId="0" fontId="0" fillId="44" borderId="85" xfId="0" applyFont="1" applyFill="1" applyBorder="1" applyAlignment="1" applyProtection="1">
      <alignment vertical="center"/>
      <protection/>
    </xf>
    <xf numFmtId="0" fontId="0" fillId="44" borderId="86" xfId="0" applyFont="1" applyFill="1" applyBorder="1" applyAlignment="1" applyProtection="1">
      <alignment vertical="center"/>
      <protection/>
    </xf>
    <xf numFmtId="0" fontId="2" fillId="35" borderId="30" xfId="0" applyFont="1" applyFill="1" applyBorder="1" applyAlignment="1" applyProtection="1">
      <alignment horizontal="left"/>
      <protection locked="0"/>
    </xf>
    <xf numFmtId="0" fontId="2" fillId="35" borderId="87" xfId="0" applyFont="1" applyFill="1" applyBorder="1" applyAlignment="1" applyProtection="1">
      <alignment horizontal="left"/>
      <protection locked="0"/>
    </xf>
    <xf numFmtId="0" fontId="2" fillId="43" borderId="60" xfId="0" applyFont="1" applyFill="1" applyBorder="1" applyAlignment="1" applyProtection="1">
      <alignment horizontal="left"/>
      <protection locked="0"/>
    </xf>
    <xf numFmtId="0" fontId="2" fillId="43" borderId="21" xfId="0" applyFont="1" applyFill="1" applyBorder="1" applyAlignment="1" applyProtection="1">
      <alignment horizontal="left"/>
      <protection locked="0"/>
    </xf>
    <xf numFmtId="0" fontId="5" fillId="35" borderId="40" xfId="0" applyFont="1" applyFill="1" applyBorder="1" applyAlignment="1" applyProtection="1">
      <alignment horizontal="center" vertical="center"/>
      <protection hidden="1"/>
    </xf>
    <xf numFmtId="0" fontId="5" fillId="35" borderId="36" xfId="0" applyFont="1" applyFill="1" applyBorder="1" applyAlignment="1" applyProtection="1">
      <alignment horizontal="center" vertical="center"/>
      <protection hidden="1"/>
    </xf>
    <xf numFmtId="0" fontId="2" fillId="41" borderId="62" xfId="0" applyFont="1" applyFill="1" applyBorder="1" applyAlignment="1" applyProtection="1">
      <alignment horizontal="left"/>
      <protection/>
    </xf>
    <xf numFmtId="0" fontId="5" fillId="41" borderId="64" xfId="0" applyFont="1" applyFill="1" applyBorder="1" applyAlignment="1" applyProtection="1">
      <alignment horizontal="center" vertical="top"/>
      <protection/>
    </xf>
    <xf numFmtId="0" fontId="5" fillId="41" borderId="25" xfId="0" applyFont="1" applyFill="1" applyBorder="1" applyAlignment="1" applyProtection="1">
      <alignment horizontal="center" vertical="top"/>
      <protection/>
    </xf>
    <xf numFmtId="0" fontId="2" fillId="35" borderId="24" xfId="0" applyFont="1" applyFill="1" applyBorder="1" applyAlignment="1" applyProtection="1">
      <alignment horizontal="left"/>
      <protection/>
    </xf>
    <xf numFmtId="0" fontId="5" fillId="41" borderId="88" xfId="0" applyFont="1" applyFill="1" applyBorder="1" applyAlignment="1" applyProtection="1">
      <alignment horizontal="left"/>
      <protection/>
    </xf>
    <xf numFmtId="0" fontId="5" fillId="41" borderId="89" xfId="0" applyFont="1" applyFill="1" applyBorder="1" applyAlignment="1" applyProtection="1">
      <alignment horizontal="left"/>
      <protection/>
    </xf>
    <xf numFmtId="0" fontId="2" fillId="35" borderId="23" xfId="0" applyFont="1" applyFill="1" applyBorder="1" applyAlignment="1" applyProtection="1">
      <alignment horizontal="left" vertical="top" wrapText="1"/>
      <protection/>
    </xf>
    <xf numFmtId="0" fontId="2" fillId="35" borderId="27" xfId="0" applyFont="1" applyFill="1" applyBorder="1" applyAlignment="1" applyProtection="1">
      <alignment horizontal="left"/>
      <protection/>
    </xf>
    <xf numFmtId="0" fontId="2" fillId="35" borderId="31" xfId="0" applyFont="1" applyFill="1" applyBorder="1" applyAlignment="1" applyProtection="1">
      <alignment horizontal="left"/>
      <protection/>
    </xf>
    <xf numFmtId="0" fontId="6" fillId="45" borderId="27" xfId="0" applyFont="1" applyFill="1" applyBorder="1" applyAlignment="1" applyProtection="1">
      <alignment horizontal="left"/>
      <protection/>
    </xf>
    <xf numFmtId="0" fontId="5" fillId="45" borderId="31" xfId="0" applyFont="1" applyFill="1" applyBorder="1" applyAlignment="1" applyProtection="1">
      <alignment horizontal="left"/>
      <protection/>
    </xf>
    <xf numFmtId="4" fontId="5" fillId="41" borderId="90" xfId="0" applyNumberFormat="1" applyFont="1" applyFill="1" applyBorder="1" applyAlignment="1" applyProtection="1">
      <alignment horizontal="center" vertical="top"/>
      <protection/>
    </xf>
    <xf numFmtId="4" fontId="5" fillId="41" borderId="66" xfId="0" applyNumberFormat="1" applyFont="1" applyFill="1" applyBorder="1" applyAlignment="1" applyProtection="1">
      <alignment horizontal="center" vertical="top"/>
      <protection/>
    </xf>
    <xf numFmtId="0" fontId="5" fillId="41" borderId="88" xfId="0" applyFont="1" applyFill="1" applyBorder="1" applyAlignment="1" applyProtection="1">
      <alignment horizontal="center" wrapText="1"/>
      <protection/>
    </xf>
    <xf numFmtId="0" fontId="5" fillId="41" borderId="43" xfId="0" applyFont="1" applyFill="1" applyBorder="1" applyAlignment="1" applyProtection="1">
      <alignment horizontal="center"/>
      <protection/>
    </xf>
    <xf numFmtId="0" fontId="5" fillId="41" borderId="90" xfId="0" applyFont="1" applyFill="1" applyBorder="1" applyAlignment="1" applyProtection="1">
      <alignment horizontal="center" wrapText="1"/>
      <protection/>
    </xf>
    <xf numFmtId="0" fontId="5" fillId="41" borderId="66" xfId="0" applyFont="1" applyFill="1" applyBorder="1" applyAlignment="1" applyProtection="1">
      <alignment horizontal="center"/>
      <protection/>
    </xf>
    <xf numFmtId="0" fontId="5" fillId="41" borderId="44" xfId="0" applyFont="1" applyFill="1" applyBorder="1" applyAlignment="1" applyProtection="1">
      <alignment horizontal="center"/>
      <protection/>
    </xf>
    <xf numFmtId="0" fontId="5" fillId="41" borderId="45" xfId="0" applyFont="1" applyFill="1" applyBorder="1" applyAlignment="1" applyProtection="1">
      <alignment horizontal="center"/>
      <protection/>
    </xf>
    <xf numFmtId="0" fontId="5" fillId="41" borderId="91" xfId="0" applyFont="1" applyFill="1" applyBorder="1" applyAlignment="1" applyProtection="1">
      <alignment horizontal="left"/>
      <protection/>
    </xf>
    <xf numFmtId="0" fontId="5" fillId="41" borderId="43" xfId="0" applyFont="1" applyFill="1" applyBorder="1" applyAlignment="1" applyProtection="1">
      <alignment horizontal="left"/>
      <protection/>
    </xf>
    <xf numFmtId="0" fontId="5" fillId="41" borderId="45" xfId="0" applyFont="1" applyFill="1" applyBorder="1" applyAlignment="1" applyProtection="1">
      <alignment horizontal="left"/>
      <protection/>
    </xf>
    <xf numFmtId="0" fontId="5" fillId="35" borderId="92" xfId="0" applyFont="1" applyFill="1" applyBorder="1" applyAlignment="1" applyProtection="1">
      <alignment horizontal="left"/>
      <protection/>
    </xf>
    <xf numFmtId="0" fontId="5" fillId="41" borderId="93" xfId="0" applyFont="1" applyFill="1" applyBorder="1" applyAlignment="1" applyProtection="1">
      <alignment horizontal="left"/>
      <protection/>
    </xf>
    <xf numFmtId="0" fontId="5" fillId="41" borderId="85" xfId="0" applyFont="1" applyFill="1" applyBorder="1" applyAlignment="1" applyProtection="1">
      <alignment horizontal="left"/>
      <protection/>
    </xf>
    <xf numFmtId="0" fontId="5" fillId="41" borderId="63" xfId="0" applyFont="1" applyFill="1" applyBorder="1" applyAlignment="1" applyProtection="1">
      <alignment horizontal="left"/>
      <protection/>
    </xf>
    <xf numFmtId="0" fontId="5" fillId="41" borderId="93" xfId="0" applyFont="1" applyFill="1" applyBorder="1" applyAlignment="1" applyProtection="1">
      <alignment horizontal="center"/>
      <protection/>
    </xf>
    <xf numFmtId="0" fontId="5" fillId="41" borderId="85" xfId="0" applyFont="1" applyFill="1" applyBorder="1" applyAlignment="1" applyProtection="1">
      <alignment horizontal="center"/>
      <protection/>
    </xf>
    <xf numFmtId="0" fontId="5" fillId="41" borderId="63" xfId="0" applyFont="1" applyFill="1" applyBorder="1" applyAlignment="1" applyProtection="1">
      <alignment horizontal="center"/>
      <protection/>
    </xf>
    <xf numFmtId="0" fontId="2" fillId="35" borderId="23" xfId="0" applyFont="1" applyFill="1" applyBorder="1" applyAlignment="1" applyProtection="1">
      <alignment horizontal="center" vertical="top"/>
      <protection/>
    </xf>
    <xf numFmtId="2" fontId="2" fillId="35" borderId="23" xfId="0" applyNumberFormat="1" applyFont="1" applyFill="1" applyBorder="1" applyAlignment="1" applyProtection="1">
      <alignment horizontal="center" vertical="top"/>
      <protection/>
    </xf>
    <xf numFmtId="0" fontId="2" fillId="0" borderId="43" xfId="0" applyFont="1" applyFill="1" applyBorder="1" applyAlignment="1" applyProtection="1">
      <alignment horizontal="left" vertical="top"/>
      <protection locked="0"/>
    </xf>
    <xf numFmtId="0" fontId="2" fillId="0" borderId="44" xfId="0" applyFont="1" applyFill="1" applyBorder="1" applyAlignment="1" applyProtection="1">
      <alignment horizontal="left" vertical="top"/>
      <protection locked="0"/>
    </xf>
    <xf numFmtId="0" fontId="2" fillId="0" borderId="45" xfId="0" applyFont="1" applyFill="1" applyBorder="1" applyAlignment="1" applyProtection="1">
      <alignment horizontal="left" vertical="top"/>
      <protection locked="0"/>
    </xf>
    <xf numFmtId="0" fontId="2" fillId="33" borderId="27" xfId="0" applyFont="1" applyFill="1" applyBorder="1" applyAlignment="1" applyProtection="1">
      <alignment horizontal="left"/>
      <protection locked="0"/>
    </xf>
    <xf numFmtId="0" fontId="2" fillId="33" borderId="31" xfId="0" applyFont="1" applyFill="1" applyBorder="1" applyAlignment="1" applyProtection="1">
      <alignment horizontal="left"/>
      <protection locked="0"/>
    </xf>
    <xf numFmtId="0" fontId="9" fillId="33" borderId="94" xfId="0" applyFont="1" applyFill="1" applyBorder="1" applyAlignment="1" applyProtection="1">
      <alignment horizontal="center"/>
      <protection/>
    </xf>
    <xf numFmtId="0" fontId="9" fillId="33" borderId="28" xfId="0" applyFont="1" applyFill="1" applyBorder="1" applyAlignment="1" applyProtection="1">
      <alignment horizontal="center"/>
      <protection/>
    </xf>
    <xf numFmtId="0" fontId="9" fillId="33" borderId="49" xfId="0" applyFont="1" applyFill="1" applyBorder="1" applyAlignment="1" applyProtection="1">
      <alignment horizontal="center"/>
      <protection/>
    </xf>
    <xf numFmtId="0" fontId="5" fillId="41" borderId="62" xfId="0" applyFont="1" applyFill="1" applyBorder="1" applyAlignment="1" applyProtection="1">
      <alignment horizontal="center"/>
      <protection/>
    </xf>
    <xf numFmtId="0" fontId="5" fillId="41" borderId="64" xfId="0" applyFont="1" applyFill="1" applyBorder="1" applyAlignment="1" applyProtection="1">
      <alignment horizontal="center"/>
      <protection/>
    </xf>
    <xf numFmtId="180" fontId="2" fillId="33" borderId="41" xfId="0" applyNumberFormat="1" applyFont="1" applyFill="1" applyBorder="1" applyAlignment="1" applyProtection="1" quotePrefix="1">
      <alignment horizontal="center"/>
      <protection/>
    </xf>
    <xf numFmtId="180" fontId="2" fillId="33" borderId="0" xfId="0" applyNumberFormat="1" applyFont="1" applyFill="1" applyBorder="1" applyAlignment="1" applyProtection="1" quotePrefix="1">
      <alignment horizontal="center"/>
      <protection/>
    </xf>
    <xf numFmtId="180" fontId="2" fillId="33" borderId="59" xfId="0" applyNumberFormat="1" applyFont="1" applyFill="1" applyBorder="1" applyAlignment="1" applyProtection="1" quotePrefix="1">
      <alignment horizontal="center"/>
      <protection/>
    </xf>
    <xf numFmtId="180" fontId="2" fillId="33" borderId="33" xfId="0" applyNumberFormat="1" applyFont="1" applyFill="1" applyBorder="1" applyAlignment="1" applyProtection="1" quotePrefix="1">
      <alignment horizontal="center"/>
      <protection locked="0"/>
    </xf>
    <xf numFmtId="180" fontId="2" fillId="33" borderId="95" xfId="0" applyNumberFormat="1" applyFont="1" applyFill="1" applyBorder="1" applyAlignment="1" applyProtection="1" quotePrefix="1">
      <alignment horizontal="center"/>
      <protection locked="0"/>
    </xf>
    <xf numFmtId="14" fontId="9" fillId="33" borderId="94" xfId="0" applyNumberFormat="1" applyFont="1" applyFill="1" applyBorder="1" applyAlignment="1" applyProtection="1">
      <alignment horizontal="center"/>
      <protection/>
    </xf>
    <xf numFmtId="14" fontId="9" fillId="33" borderId="49" xfId="0" applyNumberFormat="1" applyFont="1" applyFill="1" applyBorder="1" applyAlignment="1" applyProtection="1">
      <alignment horizontal="center"/>
      <protection/>
    </xf>
    <xf numFmtId="14" fontId="9" fillId="33" borderId="28" xfId="0" applyNumberFormat="1" applyFont="1" applyFill="1" applyBorder="1" applyAlignment="1" applyProtection="1">
      <alignment horizontal="center"/>
      <protection/>
    </xf>
    <xf numFmtId="14" fontId="9" fillId="33" borderId="96" xfId="0" applyNumberFormat="1" applyFont="1" applyFill="1" applyBorder="1" applyAlignment="1" applyProtection="1">
      <alignment horizontal="center"/>
      <protection/>
    </xf>
    <xf numFmtId="180" fontId="2" fillId="33" borderId="42" xfId="0" applyNumberFormat="1" applyFont="1" applyFill="1" applyBorder="1" applyAlignment="1" applyProtection="1" quotePrefix="1">
      <alignment horizontal="center"/>
      <protection/>
    </xf>
    <xf numFmtId="0" fontId="5" fillId="41" borderId="86" xfId="0" applyFont="1" applyFill="1" applyBorder="1" applyAlignment="1" applyProtection="1">
      <alignment horizontal="center"/>
      <protection/>
    </xf>
    <xf numFmtId="0" fontId="15" fillId="35" borderId="27" xfId="0" applyFont="1" applyFill="1" applyBorder="1" applyAlignment="1" applyProtection="1">
      <alignment horizontal="left"/>
      <protection/>
    </xf>
    <xf numFmtId="0" fontId="15" fillId="35" borderId="31" xfId="0" applyFont="1" applyFill="1" applyBorder="1" applyAlignment="1" applyProtection="1">
      <alignment horizontal="left"/>
      <protection/>
    </xf>
    <xf numFmtId="0" fontId="5" fillId="35" borderId="51" xfId="0" applyFont="1" applyFill="1" applyBorder="1" applyAlignment="1" applyProtection="1">
      <alignment horizontal="center" vertical="center"/>
      <protection hidden="1"/>
    </xf>
    <xf numFmtId="0" fontId="5" fillId="35" borderId="35" xfId="0" applyFont="1" applyFill="1" applyBorder="1" applyAlignment="1" applyProtection="1">
      <alignment horizontal="center" vertical="center"/>
      <protection hidden="1"/>
    </xf>
    <xf numFmtId="22" fontId="3" fillId="0" borderId="91" xfId="0" applyNumberFormat="1" applyFont="1" applyBorder="1" applyAlignment="1" applyProtection="1">
      <alignment horizontal="left"/>
      <protection/>
    </xf>
    <xf numFmtId="0" fontId="0" fillId="0" borderId="91" xfId="0" applyNumberFormat="1" applyBorder="1" applyAlignment="1">
      <alignment horizontal="left"/>
    </xf>
    <xf numFmtId="0" fontId="2" fillId="35" borderId="41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 applyProtection="1">
      <alignment horizontal="left"/>
      <protection/>
    </xf>
    <xf numFmtId="0" fontId="2" fillId="35" borderId="42" xfId="0" applyFont="1" applyFill="1" applyBorder="1" applyAlignment="1" applyProtection="1">
      <alignment horizontal="left"/>
      <protection/>
    </xf>
    <xf numFmtId="0" fontId="15" fillId="35" borderId="33" xfId="0" applyFont="1" applyFill="1" applyBorder="1" applyAlignment="1" applyProtection="1">
      <alignment horizontal="left"/>
      <protection/>
    </xf>
    <xf numFmtId="0" fontId="15" fillId="35" borderId="58" xfId="0" applyFont="1" applyFill="1" applyBorder="1" applyAlignment="1" applyProtection="1">
      <alignment horizontal="left"/>
      <protection/>
    </xf>
    <xf numFmtId="0" fontId="11" fillId="46" borderId="33" xfId="0" applyFont="1" applyFill="1" applyBorder="1" applyAlignment="1">
      <alignment horizontal="center" vertical="center"/>
    </xf>
    <xf numFmtId="0" fontId="11" fillId="46" borderId="34" xfId="0" applyFont="1" applyFill="1" applyBorder="1" applyAlignment="1">
      <alignment horizontal="center" vertical="center"/>
    </xf>
    <xf numFmtId="0" fontId="11" fillId="46" borderId="58" xfId="0" applyFont="1" applyFill="1" applyBorder="1" applyAlignment="1">
      <alignment horizontal="center" vertical="center"/>
    </xf>
    <xf numFmtId="0" fontId="11" fillId="46" borderId="97" xfId="0" applyFont="1" applyFill="1" applyBorder="1" applyAlignment="1">
      <alignment horizontal="center" vertical="center"/>
    </xf>
    <xf numFmtId="0" fontId="11" fillId="46" borderId="91" xfId="0" applyFont="1" applyFill="1" applyBorder="1" applyAlignment="1">
      <alignment horizontal="center" vertical="center"/>
    </xf>
    <xf numFmtId="0" fontId="11" fillId="46" borderId="98" xfId="0" applyFont="1" applyFill="1" applyBorder="1" applyAlignment="1">
      <alignment horizontal="center" vertical="center"/>
    </xf>
    <xf numFmtId="2" fontId="45" fillId="0" borderId="0" xfId="0" applyNumberFormat="1" applyFont="1" applyAlignment="1" applyProtection="1">
      <alignment/>
      <protection/>
    </xf>
    <xf numFmtId="0" fontId="2" fillId="35" borderId="27" xfId="0" applyFont="1" applyFill="1" applyBorder="1" applyAlignment="1" applyProtection="1">
      <alignment horizontal="left" wrapText="1"/>
      <protection/>
    </xf>
    <xf numFmtId="0" fontId="2" fillId="35" borderId="31" xfId="0" applyFont="1" applyFill="1" applyBorder="1" applyAlignment="1" applyProtection="1">
      <alignment horizontal="left" wrapText="1"/>
      <protection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odin.dep.no/mod/norsk/regelverk/rutiner/002031-990092/index-dok000-b-n-a.html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showGridLines="0" tabSelected="1" workbookViewId="0" topLeftCell="A22">
      <selection activeCell="S52" sqref="S52"/>
    </sheetView>
  </sheetViews>
  <sheetFormatPr defaultColWidth="9.140625" defaultRowHeight="12.75"/>
  <cols>
    <col min="1" max="2" width="9.28125" style="87" customWidth="1"/>
    <col min="3" max="3" width="19.28125" style="87" customWidth="1"/>
    <col min="4" max="4" width="7.8515625" style="87" customWidth="1"/>
    <col min="5" max="5" width="5.00390625" style="87" customWidth="1"/>
    <col min="6" max="6" width="7.421875" style="87" bestFit="1" customWidth="1"/>
    <col min="7" max="9" width="10.7109375" style="87" customWidth="1"/>
    <col min="10" max="10" width="17.28125" style="87" customWidth="1"/>
    <col min="11" max="16384" width="9.140625" style="87" customWidth="1"/>
  </cols>
  <sheetData>
    <row r="1" spans="1:10" ht="24.75" customHeight="1">
      <c r="A1" s="239" t="s">
        <v>0</v>
      </c>
      <c r="B1" s="240"/>
      <c r="C1" s="241"/>
      <c r="D1" s="241"/>
      <c r="E1" s="241"/>
      <c r="F1" s="241"/>
      <c r="G1" s="241"/>
      <c r="H1" s="241"/>
      <c r="I1" s="241"/>
      <c r="J1" s="242"/>
    </row>
    <row r="2" spans="1:10" ht="18" customHeight="1">
      <c r="A2" s="134"/>
      <c r="B2" s="199" t="s">
        <v>136</v>
      </c>
      <c r="C2" s="199"/>
      <c r="D2" s="243"/>
      <c r="E2" s="243"/>
      <c r="F2" s="243"/>
      <c r="G2" s="243"/>
      <c r="H2" s="243"/>
      <c r="I2" s="243"/>
      <c r="J2" s="244"/>
    </row>
    <row r="3" spans="1:10" ht="18" customHeight="1">
      <c r="A3" s="133"/>
      <c r="B3" s="210" t="s">
        <v>1</v>
      </c>
      <c r="C3" s="210"/>
      <c r="D3" s="211"/>
      <c r="E3" s="212"/>
      <c r="F3" s="212"/>
      <c r="G3" s="212"/>
      <c r="H3" s="212"/>
      <c r="I3" s="212"/>
      <c r="J3" s="213"/>
    </row>
    <row r="4" spans="1:10" ht="18" customHeight="1">
      <c r="A4" s="135"/>
      <c r="B4" s="199" t="str">
        <f>IF($I$67=1,"Hjemstedsadresse:","Adresse:")</f>
        <v>Adresse:</v>
      </c>
      <c r="C4" s="199"/>
      <c r="D4" s="231"/>
      <c r="E4" s="231"/>
      <c r="F4" s="231"/>
      <c r="G4" s="231"/>
      <c r="H4" s="231"/>
      <c r="I4" s="231"/>
      <c r="J4" s="245"/>
    </row>
    <row r="5" spans="1:10" ht="18" customHeight="1">
      <c r="A5" s="135"/>
      <c r="B5" s="199" t="str">
        <f>IF($I$67=1,"Land:","Postnr. og poststed:")</f>
        <v>Postnr. og poststed:</v>
      </c>
      <c r="C5" s="199"/>
      <c r="D5" s="231"/>
      <c r="E5" s="231"/>
      <c r="F5" s="231"/>
      <c r="G5" s="231"/>
      <c r="H5" s="231"/>
      <c r="I5" s="246"/>
      <c r="J5" s="245"/>
    </row>
    <row r="6" spans="1:10" ht="18" customHeight="1">
      <c r="A6" s="135"/>
      <c r="B6" s="199" t="s">
        <v>2</v>
      </c>
      <c r="C6" s="199"/>
      <c r="D6" s="229"/>
      <c r="E6" s="229"/>
      <c r="F6" s="230"/>
      <c r="G6" s="16" t="str">
        <f>IF($I$67=1,"Swift kode:","Bankkontonr:")</f>
        <v>Bankkontonr:</v>
      </c>
      <c r="H6" s="233" t="s">
        <v>144</v>
      </c>
      <c r="I6" s="234"/>
      <c r="J6" s="235"/>
    </row>
    <row r="7" spans="1:10" ht="18" customHeight="1">
      <c r="A7" s="135"/>
      <c r="B7" s="199" t="str">
        <f>IF($I$67=1,"Navn på bank:","Skattekommune:")</f>
        <v>Skattekommune:</v>
      </c>
      <c r="C7" s="199"/>
      <c r="D7" s="231" t="s">
        <v>144</v>
      </c>
      <c r="E7" s="231"/>
      <c r="F7" s="232"/>
      <c r="G7" s="16" t="str">
        <f>IF($I$67=1,"IBAN/Bank:","Skatte %:")</f>
        <v>Skatte %:</v>
      </c>
      <c r="H7" s="236"/>
      <c r="I7" s="237"/>
      <c r="J7" s="238"/>
    </row>
    <row r="8" spans="1:10" ht="18" customHeight="1">
      <c r="A8" s="136"/>
      <c r="B8" s="199" t="s">
        <v>4</v>
      </c>
      <c r="C8" s="199"/>
      <c r="D8" s="190"/>
      <c r="E8" s="191"/>
      <c r="F8" s="191"/>
      <c r="G8" s="191"/>
      <c r="H8" s="191"/>
      <c r="I8" s="192"/>
      <c r="J8" s="193"/>
    </row>
    <row r="9" spans="1:10" ht="18" customHeight="1">
      <c r="A9" s="136"/>
      <c r="B9" s="199" t="s">
        <v>5</v>
      </c>
      <c r="C9" s="199"/>
      <c r="D9" s="187"/>
      <c r="E9" s="188"/>
      <c r="F9" s="188"/>
      <c r="G9" s="188"/>
      <c r="H9" s="188"/>
      <c r="I9" s="188"/>
      <c r="J9" s="189"/>
    </row>
    <row r="10" spans="1:10" ht="18" customHeight="1">
      <c r="A10" s="136"/>
      <c r="B10" s="199" t="s">
        <v>123</v>
      </c>
      <c r="C10" s="199"/>
      <c r="D10" s="130"/>
      <c r="E10" s="130"/>
      <c r="F10" s="130"/>
      <c r="G10" s="130"/>
      <c r="H10" s="130"/>
      <c r="I10" s="131"/>
      <c r="J10" s="132"/>
    </row>
    <row r="11" spans="1:10" ht="18" customHeight="1">
      <c r="A11" s="136"/>
      <c r="B11" s="199" t="s">
        <v>150</v>
      </c>
      <c r="C11" s="199"/>
      <c r="D11" s="197"/>
      <c r="E11" s="197"/>
      <c r="F11" s="197"/>
      <c r="G11" s="197"/>
      <c r="H11" s="197"/>
      <c r="I11" s="197"/>
      <c r="J11" s="198"/>
    </row>
    <row r="12" spans="1:10" ht="18" customHeight="1">
      <c r="A12" s="136"/>
      <c r="B12" s="199" t="s">
        <v>6</v>
      </c>
      <c r="C12" s="199"/>
      <c r="D12" s="194"/>
      <c r="E12" s="195"/>
      <c r="F12" s="196"/>
      <c r="G12" s="17" t="s">
        <v>7</v>
      </c>
      <c r="H12" s="99"/>
      <c r="I12" s="17" t="s">
        <v>8</v>
      </c>
      <c r="J12" s="100"/>
    </row>
    <row r="13" spans="1:10" ht="18" customHeight="1">
      <c r="A13" s="136"/>
      <c r="B13" s="199" t="s">
        <v>9</v>
      </c>
      <c r="C13" s="199"/>
      <c r="D13" s="194"/>
      <c r="E13" s="195"/>
      <c r="F13" s="196"/>
      <c r="G13" s="17" t="s">
        <v>7</v>
      </c>
      <c r="H13" s="1"/>
      <c r="I13" s="17" t="s">
        <v>8</v>
      </c>
      <c r="J13" s="2"/>
    </row>
    <row r="14" spans="1:10" ht="18" customHeight="1" thickBot="1">
      <c r="A14" s="137"/>
      <c r="B14" s="252" t="s">
        <v>10</v>
      </c>
      <c r="C14" s="252"/>
      <c r="D14" s="216"/>
      <c r="E14" s="217"/>
      <c r="F14" s="218"/>
      <c r="G14" s="18" t="s">
        <v>7</v>
      </c>
      <c r="H14" s="3"/>
      <c r="I14" s="18" t="s">
        <v>8</v>
      </c>
      <c r="J14" s="4"/>
    </row>
    <row r="15" spans="1:10" ht="11.25" customHeight="1" thickBot="1">
      <c r="A15" s="115"/>
      <c r="B15" s="116"/>
      <c r="C15" s="116"/>
      <c r="D15" s="116"/>
      <c r="E15" s="116"/>
      <c r="F15" s="116"/>
      <c r="G15" s="116"/>
      <c r="H15" s="116"/>
      <c r="I15" s="116"/>
      <c r="J15" s="116"/>
    </row>
    <row r="16" spans="1:10" ht="12.75">
      <c r="A16" s="247" t="s">
        <v>11</v>
      </c>
      <c r="B16" s="253" t="s">
        <v>172</v>
      </c>
      <c r="C16" s="254"/>
      <c r="D16" s="249"/>
      <c r="E16" s="249"/>
      <c r="F16" s="249"/>
      <c r="G16" s="160" t="s">
        <v>12</v>
      </c>
      <c r="H16" s="160" t="s">
        <v>13</v>
      </c>
      <c r="I16" s="160" t="s">
        <v>14</v>
      </c>
      <c r="J16" s="250" t="s">
        <v>15</v>
      </c>
    </row>
    <row r="17" spans="1:10" ht="12.75">
      <c r="A17" s="248"/>
      <c r="B17" s="208" t="s">
        <v>163</v>
      </c>
      <c r="C17" s="209"/>
      <c r="D17" s="161" t="s">
        <v>17</v>
      </c>
      <c r="E17" s="161"/>
      <c r="F17" s="161" t="s">
        <v>18</v>
      </c>
      <c r="G17" s="185" t="s">
        <v>168</v>
      </c>
      <c r="H17" s="185" t="s">
        <v>169</v>
      </c>
      <c r="I17" s="185" t="s">
        <v>170</v>
      </c>
      <c r="J17" s="251"/>
    </row>
    <row r="18" spans="1:10" ht="12.75">
      <c r="A18" s="156">
        <f>IF(AND($A$67=TRUE,OR($D$67=TRUE,$F$67,$G$67)=TRUE),"7150/7151",IF(AND($C$67=TRUE,OR($D$67=TRUE,$F$67=TRUE,$G$67=TRUE)),"7152/7151",IF(AND($A$67=TRUE,$E$67=TRUE),7150,IF(AND($C$67=TRUE,$E$67=TRUE),"7152",""))))</f>
      </c>
      <c r="B18" s="199" t="s">
        <v>162</v>
      </c>
      <c r="C18" s="199"/>
      <c r="D18" s="177"/>
      <c r="E18" s="178" t="s">
        <v>19</v>
      </c>
      <c r="F18" s="179">
        <v>315</v>
      </c>
      <c r="G18" s="82"/>
      <c r="H18" s="82"/>
      <c r="I18" s="82"/>
      <c r="J18" s="180"/>
    </row>
    <row r="19" spans="1:10" ht="12.75">
      <c r="A19" s="157"/>
      <c r="B19" s="258"/>
      <c r="C19" s="259"/>
      <c r="D19" s="184" t="s">
        <v>17</v>
      </c>
      <c r="E19" s="159"/>
      <c r="F19" s="182" t="s">
        <v>18</v>
      </c>
      <c r="G19" s="181"/>
      <c r="H19" s="181"/>
      <c r="I19" s="181"/>
      <c r="J19" s="183"/>
    </row>
    <row r="20" spans="1:10" ht="12.75">
      <c r="A20" s="157"/>
      <c r="B20" s="199" t="s">
        <v>145</v>
      </c>
      <c r="C20" s="199"/>
      <c r="D20" s="6"/>
      <c r="E20" s="24" t="s">
        <v>19</v>
      </c>
      <c r="F20" s="35">
        <v>585</v>
      </c>
      <c r="G20" s="83"/>
      <c r="H20" s="83"/>
      <c r="I20" s="83"/>
      <c r="J20" s="176"/>
    </row>
    <row r="21" spans="1:10" ht="12.75">
      <c r="A21" s="157"/>
      <c r="B21" s="208" t="s">
        <v>146</v>
      </c>
      <c r="C21" s="209"/>
      <c r="D21" s="161" t="s">
        <v>17</v>
      </c>
      <c r="E21" s="161"/>
      <c r="F21" s="161" t="s">
        <v>18</v>
      </c>
      <c r="G21" s="185" t="s">
        <v>168</v>
      </c>
      <c r="H21" s="185" t="s">
        <v>169</v>
      </c>
      <c r="I21" s="185" t="s">
        <v>170</v>
      </c>
      <c r="J21" s="162"/>
    </row>
    <row r="22" spans="1:10" ht="12.75">
      <c r="A22" s="157"/>
      <c r="B22" s="199" t="s">
        <v>20</v>
      </c>
      <c r="C22" s="199"/>
      <c r="D22" s="7"/>
      <c r="E22" s="20" t="s">
        <v>19</v>
      </c>
      <c r="F22" s="21">
        <v>801</v>
      </c>
      <c r="G22" s="83"/>
      <c r="H22" s="83"/>
      <c r="I22" s="83"/>
      <c r="J22" s="180"/>
    </row>
    <row r="23" spans="1:10" ht="12.75">
      <c r="A23" s="158"/>
      <c r="B23" s="256" t="s">
        <v>148</v>
      </c>
      <c r="C23" s="257"/>
      <c r="D23" s="8"/>
      <c r="E23" s="20" t="s">
        <v>19</v>
      </c>
      <c r="F23" s="129"/>
      <c r="G23" s="129"/>
      <c r="H23" s="129"/>
      <c r="I23" s="129"/>
      <c r="J23" s="22"/>
    </row>
    <row r="24" spans="1:10" ht="12.75">
      <c r="A24" s="52"/>
      <c r="B24" s="208" t="s">
        <v>21</v>
      </c>
      <c r="C24" s="209"/>
      <c r="D24" s="161" t="s">
        <v>17</v>
      </c>
      <c r="E24" s="161" t="s">
        <v>19</v>
      </c>
      <c r="F24" s="161" t="s">
        <v>18</v>
      </c>
      <c r="G24" s="163"/>
      <c r="H24" s="164"/>
      <c r="I24" s="164"/>
      <c r="J24" s="165"/>
    </row>
    <row r="25" spans="1:10" ht="12.75">
      <c r="A25" s="303">
        <f>IF(AND(H67=TRUE),IF(A67=TRUE,"7100/7101",IF(C67=TRUE,"7102","")),"")</f>
      </c>
      <c r="B25" s="199" t="s">
        <v>164</v>
      </c>
      <c r="C25" s="199"/>
      <c r="D25" s="5"/>
      <c r="E25" s="20" t="s">
        <v>19</v>
      </c>
      <c r="F25" s="23">
        <v>4.03</v>
      </c>
      <c r="G25" s="37"/>
      <c r="H25" s="38"/>
      <c r="I25" s="38"/>
      <c r="J25" s="22" t="str">
        <f>IF((D25*F25)&lt;=0," ",(D25*F25))</f>
        <v> </v>
      </c>
    </row>
    <row r="26" spans="1:10" ht="12.75">
      <c r="A26" s="304"/>
      <c r="B26" s="255" t="s">
        <v>165</v>
      </c>
      <c r="C26" s="255"/>
      <c r="D26" s="224"/>
      <c r="E26" s="278" t="s">
        <v>19</v>
      </c>
      <c r="F26" s="279">
        <v>1</v>
      </c>
      <c r="G26" s="39" t="s">
        <v>22</v>
      </c>
      <c r="H26" s="39"/>
      <c r="I26" s="40"/>
      <c r="J26" s="22" t="str">
        <f>IF((D26*F26)&lt;=0," ",(D26*F26))</f>
        <v> </v>
      </c>
    </row>
    <row r="27" spans="1:10" ht="10.5" customHeight="1">
      <c r="A27" s="304"/>
      <c r="B27" s="255"/>
      <c r="C27" s="255"/>
      <c r="D27" s="225"/>
      <c r="E27" s="278"/>
      <c r="F27" s="279"/>
      <c r="G27" s="280"/>
      <c r="H27" s="281"/>
      <c r="I27" s="282"/>
      <c r="J27" s="22" t="str">
        <f>IF((D27*F27)&lt;=0," ",(D27*F27))</f>
        <v> </v>
      </c>
    </row>
    <row r="28" spans="1:10" ht="15" customHeight="1">
      <c r="A28" s="304"/>
      <c r="B28" s="199" t="s">
        <v>23</v>
      </c>
      <c r="C28" s="199"/>
      <c r="D28" s="7"/>
      <c r="E28" s="24" t="s">
        <v>19</v>
      </c>
      <c r="F28" s="23">
        <v>2.95</v>
      </c>
      <c r="G28" s="219"/>
      <c r="H28" s="220"/>
      <c r="I28" s="221"/>
      <c r="J28" s="22" t="str">
        <f>IF((D28*F28)&lt;=0," ",(D28*F28))</f>
        <v> </v>
      </c>
    </row>
    <row r="29" spans="1:10" ht="12.75">
      <c r="A29" s="248"/>
      <c r="B29" s="199" t="s">
        <v>24</v>
      </c>
      <c r="C29" s="199"/>
      <c r="D29" s="8"/>
      <c r="E29" s="24" t="s">
        <v>19</v>
      </c>
      <c r="F29" s="8"/>
      <c r="G29" s="39" t="s">
        <v>48</v>
      </c>
      <c r="H29" s="283"/>
      <c r="I29" s="284"/>
      <c r="J29" s="22" t="str">
        <f>IF((D29*F29)&lt;=0," ",(D29*F29))</f>
        <v> </v>
      </c>
    </row>
    <row r="30" spans="1:10" ht="12.75">
      <c r="A30" s="52"/>
      <c r="B30" s="208" t="s">
        <v>25</v>
      </c>
      <c r="C30" s="209"/>
      <c r="D30" s="161" t="s">
        <v>17</v>
      </c>
      <c r="E30" s="161"/>
      <c r="F30" s="161" t="s">
        <v>18</v>
      </c>
      <c r="G30" s="226"/>
      <c r="H30" s="227"/>
      <c r="I30" s="228"/>
      <c r="J30" s="165"/>
    </row>
    <row r="31" spans="1:10" ht="12.75">
      <c r="A31" s="45">
        <f>IF($H$67=TRUE,IF($A$67=TRUE,"7130",IF($C$67=TRUE,"7132","")),"")</f>
      </c>
      <c r="B31" s="199" t="s">
        <v>26</v>
      </c>
      <c r="C31" s="199"/>
      <c r="D31" s="5"/>
      <c r="E31" s="24" t="s">
        <v>19</v>
      </c>
      <c r="F31" s="21">
        <v>435</v>
      </c>
      <c r="G31" s="200"/>
      <c r="H31" s="201"/>
      <c r="I31" s="202"/>
      <c r="J31" s="22" t="str">
        <f>IF((D31*F31-M32)&lt;=0," ",(D31*F31-M32))</f>
        <v> </v>
      </c>
    </row>
    <row r="32" spans="1:10" ht="12.75">
      <c r="A32" s="51">
        <f>IF($H67=TRUE,7153,"")</f>
      </c>
      <c r="B32" s="199"/>
      <c r="C32" s="199"/>
      <c r="D32" s="9"/>
      <c r="E32" s="25"/>
      <c r="F32" s="21"/>
      <c r="G32" s="200"/>
      <c r="H32" s="201"/>
      <c r="I32" s="202"/>
      <c r="J32" s="22" t="str">
        <f>IF((D32*F32-M33)&lt;=0," ",(D32*F32-M33))</f>
        <v> </v>
      </c>
    </row>
    <row r="33" spans="1:10" ht="13.5" thickBot="1">
      <c r="A33" s="53"/>
      <c r="B33" s="206" t="s">
        <v>46</v>
      </c>
      <c r="C33" s="207"/>
      <c r="D33" s="27"/>
      <c r="E33" s="27"/>
      <c r="F33" s="28"/>
      <c r="G33" s="29"/>
      <c r="H33" s="29"/>
      <c r="I33" s="29"/>
      <c r="J33" s="30" t="s">
        <v>173</v>
      </c>
    </row>
    <row r="34" spans="1:10" s="15" customFormat="1" ht="13.5" thickBot="1">
      <c r="A34" s="54"/>
      <c r="B34" s="108"/>
      <c r="C34" s="31"/>
      <c r="D34" s="19"/>
      <c r="E34" s="19"/>
      <c r="F34" s="41"/>
      <c r="G34" s="42"/>
      <c r="H34" s="42"/>
      <c r="I34" s="42"/>
      <c r="J34" s="43"/>
    </row>
    <row r="35" spans="1:10" s="91" customFormat="1" ht="11.25" customHeight="1">
      <c r="A35" s="247"/>
      <c r="B35" s="272" t="s">
        <v>147</v>
      </c>
      <c r="C35" s="274"/>
      <c r="D35" s="275"/>
      <c r="E35" s="276"/>
      <c r="F35" s="277"/>
      <c r="G35" s="160" t="s">
        <v>12</v>
      </c>
      <c r="H35" s="160" t="s">
        <v>13</v>
      </c>
      <c r="I35" s="166" t="s">
        <v>14</v>
      </c>
      <c r="J35" s="260" t="s">
        <v>15</v>
      </c>
    </row>
    <row r="36" spans="1:10" ht="12.75">
      <c r="A36" s="248"/>
      <c r="B36" s="208" t="s">
        <v>16</v>
      </c>
      <c r="C36" s="209"/>
      <c r="D36" s="167" t="s">
        <v>17</v>
      </c>
      <c r="E36" s="161"/>
      <c r="F36" s="168" t="s">
        <v>18</v>
      </c>
      <c r="G36" s="169"/>
      <c r="H36" s="169"/>
      <c r="I36" s="169"/>
      <c r="J36" s="261"/>
    </row>
    <row r="37" spans="1:10" ht="12.75">
      <c r="A37" s="303">
        <f>IF(AND($A$67=TRUE,OR($D$67=TRUE,$F$67,$G$67)=TRUE),"7150/7151",IF(AND($C$67=TRUE,OR($D$67=TRUE,$F$67=TRUE,$G$67=TRUE)),"7152/7151",IF(AND($A$67=TRUE,$E$67=TRUE),7150,IF(AND($C$67=TRUE,$E$67=TRUE),"7152",""))))</f>
      </c>
      <c r="B37" s="256" t="s">
        <v>27</v>
      </c>
      <c r="C37" s="257"/>
      <c r="D37" s="5"/>
      <c r="E37" s="44" t="s">
        <v>19</v>
      </c>
      <c r="F37" s="61"/>
      <c r="G37" s="5"/>
      <c r="H37" s="5"/>
      <c r="I37" s="5"/>
      <c r="J37" s="141" t="str">
        <f>IF((D37*F37+G37*$G$36*F37+H37*F37*$H$36+I37*F37*$I$36)&lt;=0," ",(D37*F37+G37*$G$36*F37+H37*F37*$H$36+I37*F37*$I$36))</f>
        <v> </v>
      </c>
    </row>
    <row r="38" spans="1:10" ht="12.75">
      <c r="A38" s="248"/>
      <c r="B38" s="256" t="s">
        <v>20</v>
      </c>
      <c r="C38" s="257"/>
      <c r="D38" s="7"/>
      <c r="E38" s="32" t="s">
        <v>19</v>
      </c>
      <c r="F38" s="62"/>
      <c r="G38" s="7"/>
      <c r="H38" s="7"/>
      <c r="I38" s="7"/>
      <c r="J38" s="141" t="str">
        <f>IF((D38*F38+G38*$G$36*F38+H38*F38*$H$36+I38*F38*$I$36)&lt;=0," ",(D38*F38+G38*$G$36*F38+H38*F38*$H$36+I38*F38*$I$36))</f>
        <v> </v>
      </c>
    </row>
    <row r="39" spans="1:10" ht="12.75">
      <c r="A39" s="55"/>
      <c r="B39" s="208" t="s">
        <v>25</v>
      </c>
      <c r="C39" s="209"/>
      <c r="D39" s="167" t="s">
        <v>17</v>
      </c>
      <c r="E39" s="167"/>
      <c r="F39" s="161" t="s">
        <v>18</v>
      </c>
      <c r="G39" s="170"/>
      <c r="H39" s="171"/>
      <c r="I39" s="172"/>
      <c r="J39" s="173"/>
    </row>
    <row r="40" spans="1:10" ht="25.5" customHeight="1">
      <c r="A40" s="45">
        <f>IF($H$67=TRUE,IF($A$67=TRUE,"7130",IF($C$67=TRUE,"7132","")),"")</f>
      </c>
      <c r="B40" s="319" t="s">
        <v>166</v>
      </c>
      <c r="C40" s="320"/>
      <c r="D40" s="7"/>
      <c r="E40" s="32" t="s">
        <v>19</v>
      </c>
      <c r="F40" s="152">
        <v>548</v>
      </c>
      <c r="G40" s="26"/>
      <c r="H40" s="33"/>
      <c r="I40" s="34"/>
      <c r="J40" s="22" t="str">
        <f>IF((D40*F40-M41-N41-O41)&lt;=0," ",(D40*F40-M41-N41-O41))</f>
        <v> </v>
      </c>
    </row>
    <row r="41" spans="1:10" ht="12.75">
      <c r="A41" s="51">
        <f>IF($H$67=TRUE,7153,"")</f>
      </c>
      <c r="B41" s="256"/>
      <c r="C41" s="257"/>
      <c r="D41" s="9"/>
      <c r="E41" s="24"/>
      <c r="F41" s="35"/>
      <c r="G41" s="26"/>
      <c r="H41" s="33"/>
      <c r="I41" s="34"/>
      <c r="J41" s="22" t="str">
        <f>IF((D41*F41-M42-N42-O42)&lt;=0," ",(D41*F41-M42-N42-O42))</f>
        <v> </v>
      </c>
    </row>
    <row r="42" spans="1:10" ht="13.5" thickBot="1">
      <c r="A42" s="103"/>
      <c r="B42" s="271" t="s">
        <v>47</v>
      </c>
      <c r="C42" s="207"/>
      <c r="D42" s="36"/>
      <c r="E42" s="36"/>
      <c r="F42" s="36"/>
      <c r="G42" s="36"/>
      <c r="H42" s="36"/>
      <c r="I42" s="36"/>
      <c r="J42" s="122"/>
    </row>
    <row r="43" spans="1:10" s="15" customFormat="1" ht="13.5" thickBot="1">
      <c r="A43" s="115"/>
      <c r="B43" s="116"/>
      <c r="C43" s="116"/>
      <c r="D43" s="116"/>
      <c r="E43" s="116"/>
      <c r="F43" s="116"/>
      <c r="G43" s="116"/>
      <c r="H43" s="116"/>
      <c r="I43" s="116"/>
      <c r="J43" s="116"/>
    </row>
    <row r="44" spans="1:10" ht="11.25" customHeight="1">
      <c r="A44" s="247" t="s">
        <v>11</v>
      </c>
      <c r="B44" s="253" t="s">
        <v>28</v>
      </c>
      <c r="C44" s="268"/>
      <c r="D44" s="268"/>
      <c r="E44" s="268"/>
      <c r="F44" s="268"/>
      <c r="G44" s="268"/>
      <c r="H44" s="254"/>
      <c r="I44" s="262" t="s">
        <v>29</v>
      </c>
      <c r="J44" s="264" t="s">
        <v>30</v>
      </c>
    </row>
    <row r="45" spans="1:10" ht="12.75" customHeight="1">
      <c r="A45" s="248"/>
      <c r="B45" s="269"/>
      <c r="C45" s="270"/>
      <c r="D45" s="161" t="s">
        <v>31</v>
      </c>
      <c r="E45" s="263" t="s">
        <v>167</v>
      </c>
      <c r="F45" s="266"/>
      <c r="G45" s="266"/>
      <c r="H45" s="267"/>
      <c r="I45" s="263"/>
      <c r="J45" s="265"/>
    </row>
    <row r="46" spans="1:10" ht="12.75">
      <c r="A46" s="101">
        <f>IF(H67=TRUE,"5600","")</f>
      </c>
      <c r="B46" s="310" t="s">
        <v>122</v>
      </c>
      <c r="C46" s="311"/>
      <c r="D46" s="10"/>
      <c r="E46" s="39"/>
      <c r="F46" s="46"/>
      <c r="G46" s="46"/>
      <c r="H46" s="46"/>
      <c r="I46" s="47">
        <f>IF(D46&gt;0,D46,"")</f>
      </c>
      <c r="J46" s="22"/>
    </row>
    <row r="47" spans="1:10" ht="12.75">
      <c r="A47" s="303">
        <f>IF(H67=TRUE,IF(A67=TRUE,"7140",IF(C67=TRUE,"7142","")),"")</f>
      </c>
      <c r="B47" s="301" t="s">
        <v>51</v>
      </c>
      <c r="C47" s="302"/>
      <c r="D47" s="11"/>
      <c r="E47" s="39"/>
      <c r="F47" s="46"/>
      <c r="G47" s="46"/>
      <c r="H47" s="46"/>
      <c r="I47" s="47">
        <f>IF(D47&gt;0,D47,"")</f>
      </c>
      <c r="J47" s="22"/>
    </row>
    <row r="48" spans="1:10" ht="12.75">
      <c r="A48" s="304"/>
      <c r="B48" s="256" t="s">
        <v>49</v>
      </c>
      <c r="C48" s="257"/>
      <c r="D48" s="12"/>
      <c r="E48" s="39"/>
      <c r="F48" s="46"/>
      <c r="G48" s="46"/>
      <c r="H48" s="46"/>
      <c r="I48" s="47"/>
      <c r="J48" s="22">
        <f aca="true" t="shared" si="0" ref="J48:J53">IF(D48&gt;0,D48,"")</f>
      </c>
    </row>
    <row r="49" spans="1:10" ht="12.75">
      <c r="A49" s="304"/>
      <c r="B49" s="256" t="s">
        <v>32</v>
      </c>
      <c r="C49" s="257"/>
      <c r="D49" s="90"/>
      <c r="E49" s="39"/>
      <c r="F49" s="46"/>
      <c r="G49" s="46"/>
      <c r="H49" s="46"/>
      <c r="I49" s="47"/>
      <c r="J49" s="22">
        <f t="shared" si="0"/>
      </c>
    </row>
    <row r="50" spans="1:10" ht="12.75">
      <c r="A50" s="248"/>
      <c r="B50" s="256" t="s">
        <v>33</v>
      </c>
      <c r="C50" s="257"/>
      <c r="D50" s="13"/>
      <c r="E50" s="39"/>
      <c r="F50" s="46"/>
      <c r="G50" s="46"/>
      <c r="H50" s="46"/>
      <c r="I50" s="47"/>
      <c r="J50" s="22">
        <f t="shared" si="0"/>
      </c>
    </row>
    <row r="51" spans="1:10" ht="12.75">
      <c r="A51" s="52">
        <f>IF(H67=TRUE,5508,"")</f>
      </c>
      <c r="B51" s="256" t="s">
        <v>34</v>
      </c>
      <c r="C51" s="257"/>
      <c r="D51" s="11"/>
      <c r="E51" s="39"/>
      <c r="F51" s="46"/>
      <c r="G51" s="46"/>
      <c r="H51" s="46"/>
      <c r="I51" s="47"/>
      <c r="J51" s="22">
        <f t="shared" si="0"/>
      </c>
    </row>
    <row r="52" spans="1:10" ht="12.75">
      <c r="A52" s="52">
        <f>IF(H67=TRUE,5391,"")</f>
      </c>
      <c r="B52" s="256" t="s">
        <v>119</v>
      </c>
      <c r="C52" s="257"/>
      <c r="D52" s="12"/>
      <c r="E52" s="39"/>
      <c r="F52" s="46"/>
      <c r="G52" s="46"/>
      <c r="H52" s="46"/>
      <c r="I52" s="47"/>
      <c r="J52" s="22">
        <f t="shared" si="0"/>
      </c>
    </row>
    <row r="53" spans="1:10" ht="12.75">
      <c r="A53" s="63"/>
      <c r="B53" s="256" t="s">
        <v>35</v>
      </c>
      <c r="C53" s="257"/>
      <c r="D53" s="14"/>
      <c r="E53" s="39"/>
      <c r="F53" s="46"/>
      <c r="G53" s="46"/>
      <c r="H53" s="46"/>
      <c r="I53" s="47"/>
      <c r="J53" s="22">
        <f t="shared" si="0"/>
      </c>
    </row>
    <row r="54" spans="1:10" ht="13.5" thickBot="1">
      <c r="A54" s="56"/>
      <c r="B54" s="206" t="s">
        <v>36</v>
      </c>
      <c r="C54" s="207"/>
      <c r="D54" s="48"/>
      <c r="E54" s="48"/>
      <c r="F54" s="48"/>
      <c r="G54" s="48"/>
      <c r="H54" s="48"/>
      <c r="I54" s="49"/>
      <c r="J54" s="30" t="s">
        <v>173</v>
      </c>
    </row>
    <row r="55" spans="1:10" ht="13.5" thickBot="1">
      <c r="A55" s="115"/>
      <c r="B55" s="116"/>
      <c r="C55" s="117"/>
      <c r="D55" s="116"/>
      <c r="E55" s="116"/>
      <c r="F55" s="116"/>
      <c r="G55" s="116"/>
      <c r="H55" s="116"/>
      <c r="I55" s="116"/>
      <c r="J55" s="116"/>
    </row>
    <row r="56" spans="1:10" ht="12" customHeight="1">
      <c r="A56" s="57"/>
      <c r="B56" s="272" t="s">
        <v>37</v>
      </c>
      <c r="C56" s="273"/>
      <c r="D56" s="273"/>
      <c r="E56" s="273"/>
      <c r="F56" s="273"/>
      <c r="G56" s="273"/>
      <c r="H56" s="273"/>
      <c r="I56" s="274"/>
      <c r="J56" s="174" t="s">
        <v>15</v>
      </c>
    </row>
    <row r="57" spans="1:10" ht="12.75">
      <c r="A57" s="58"/>
      <c r="B57" s="307" t="s">
        <v>38</v>
      </c>
      <c r="C57" s="308"/>
      <c r="D57" s="308"/>
      <c r="E57" s="308"/>
      <c r="F57" s="308"/>
      <c r="G57" s="308"/>
      <c r="H57" s="308"/>
      <c r="I57" s="309"/>
      <c r="J57" s="81"/>
    </row>
    <row r="58" spans="1:10" ht="13.5" thickBot="1">
      <c r="A58" s="59"/>
      <c r="B58" s="203" t="s">
        <v>39</v>
      </c>
      <c r="C58" s="204"/>
      <c r="D58" s="204"/>
      <c r="E58" s="204"/>
      <c r="F58" s="204"/>
      <c r="G58" s="204"/>
      <c r="H58" s="204"/>
      <c r="I58" s="205"/>
      <c r="J58" s="92"/>
    </row>
    <row r="59" spans="1:10" ht="13.5" thickBot="1">
      <c r="A59" s="60"/>
      <c r="B59" s="19"/>
      <c r="C59" s="50"/>
      <c r="D59" s="50"/>
      <c r="E59" s="50"/>
      <c r="F59" s="50"/>
      <c r="G59" s="50"/>
      <c r="H59" s="50"/>
      <c r="I59" s="50"/>
      <c r="J59" s="93"/>
    </row>
    <row r="60" spans="1:10" ht="11.25" customHeight="1" thickBot="1">
      <c r="A60" s="118"/>
      <c r="B60" s="175" t="s">
        <v>3</v>
      </c>
      <c r="C60" s="186"/>
      <c r="D60" s="222" t="s">
        <v>120</v>
      </c>
      <c r="E60" s="223"/>
      <c r="F60" s="214"/>
      <c r="G60" s="215"/>
      <c r="H60" s="119" t="s">
        <v>40</v>
      </c>
      <c r="I60" s="120"/>
      <c r="J60" s="121" t="s">
        <v>173</v>
      </c>
    </row>
    <row r="61" spans="1:10" ht="18" customHeight="1" thickBot="1">
      <c r="A61" s="112"/>
      <c r="B61" s="104"/>
      <c r="C61" s="107"/>
      <c r="D61" s="105"/>
      <c r="E61" s="105"/>
      <c r="F61" s="102"/>
      <c r="G61" s="102"/>
      <c r="H61" s="106"/>
      <c r="I61" s="102"/>
      <c r="J61" s="102"/>
    </row>
    <row r="62" spans="1:10" ht="11.25" customHeight="1">
      <c r="A62" s="57"/>
      <c r="B62" s="275" t="s">
        <v>41</v>
      </c>
      <c r="C62" s="300"/>
      <c r="D62" s="277" t="s">
        <v>42</v>
      </c>
      <c r="E62" s="288"/>
      <c r="F62" s="288"/>
      <c r="G62" s="288"/>
      <c r="H62" s="288" t="s">
        <v>43</v>
      </c>
      <c r="I62" s="288"/>
      <c r="J62" s="289"/>
    </row>
    <row r="63" spans="1:10" ht="12.75">
      <c r="A63" s="58"/>
      <c r="B63" s="293"/>
      <c r="C63" s="294"/>
      <c r="D63" s="123"/>
      <c r="E63" s="123"/>
      <c r="F63" s="123"/>
      <c r="G63" s="124"/>
      <c r="H63" s="125"/>
      <c r="I63" s="126"/>
      <c r="J63" s="127"/>
    </row>
    <row r="64" spans="1:10" ht="12.75" customHeight="1">
      <c r="A64" s="58"/>
      <c r="B64" s="290" t="s">
        <v>44</v>
      </c>
      <c r="C64" s="292"/>
      <c r="D64" s="291" t="s">
        <v>44</v>
      </c>
      <c r="E64" s="291"/>
      <c r="F64" s="291"/>
      <c r="G64" s="299"/>
      <c r="H64" s="290" t="s">
        <v>44</v>
      </c>
      <c r="I64" s="291"/>
      <c r="J64" s="292"/>
    </row>
    <row r="65" spans="1:10" ht="12.75" customHeight="1" thickBot="1">
      <c r="A65" s="113"/>
      <c r="B65" s="295" t="s">
        <v>50</v>
      </c>
      <c r="C65" s="296"/>
      <c r="D65" s="297" t="s">
        <v>50</v>
      </c>
      <c r="E65" s="297"/>
      <c r="F65" s="297"/>
      <c r="G65" s="298"/>
      <c r="H65" s="285" t="s">
        <v>50</v>
      </c>
      <c r="I65" s="286"/>
      <c r="J65" s="287"/>
    </row>
    <row r="66" spans="1:10" ht="11.25" customHeight="1">
      <c r="A66" s="318"/>
      <c r="B66" s="318"/>
      <c r="C66" s="318"/>
      <c r="E66" s="155" t="s">
        <v>159</v>
      </c>
      <c r="F66" s="154"/>
      <c r="G66" s="111"/>
      <c r="H66" s="305" t="s">
        <v>171</v>
      </c>
      <c r="I66" s="306"/>
      <c r="J66" s="111"/>
    </row>
    <row r="67" spans="1:10" ht="11.25" customHeight="1">
      <c r="A67" s="318" t="s">
        <v>174</v>
      </c>
      <c r="B67" s="318"/>
      <c r="C67" s="318"/>
      <c r="D67" s="109"/>
      <c r="E67" s="109"/>
      <c r="F67" s="110"/>
      <c r="G67" s="109"/>
      <c r="H67" s="128"/>
      <c r="I67" s="114"/>
      <c r="J67" s="114"/>
    </row>
    <row r="68" spans="1:10" ht="12.75" hidden="1">
      <c r="A68" s="318"/>
      <c r="B68" s="318"/>
      <c r="C68" s="318"/>
      <c r="D68" s="109"/>
      <c r="E68" s="109"/>
      <c r="F68" s="110"/>
      <c r="G68" s="109"/>
      <c r="H68" s="114"/>
      <c r="I68" s="114"/>
      <c r="J68" s="114"/>
    </row>
    <row r="69" spans="1:10" ht="12.75">
      <c r="A69" s="318"/>
      <c r="B69" s="318"/>
      <c r="C69" s="318"/>
      <c r="D69" s="109"/>
      <c r="E69" s="109"/>
      <c r="F69" s="110"/>
      <c r="G69" s="109"/>
      <c r="H69" s="114"/>
      <c r="I69" s="114"/>
      <c r="J69" s="114"/>
    </row>
  </sheetData>
  <sheetProtection/>
  <mergeCells count="102">
    <mergeCell ref="B37:C37"/>
    <mergeCell ref="A37:A38"/>
    <mergeCell ref="B36:C36"/>
    <mergeCell ref="A35:A36"/>
    <mergeCell ref="B54:C54"/>
    <mergeCell ref="B51:C51"/>
    <mergeCell ref="A25:A29"/>
    <mergeCell ref="B24:C24"/>
    <mergeCell ref="H66:I66"/>
    <mergeCell ref="B57:I57"/>
    <mergeCell ref="B50:C50"/>
    <mergeCell ref="B49:C49"/>
    <mergeCell ref="B41:C41"/>
    <mergeCell ref="B46:C46"/>
    <mergeCell ref="B47:C47"/>
    <mergeCell ref="B48:C48"/>
    <mergeCell ref="B52:C52"/>
    <mergeCell ref="A47:A50"/>
    <mergeCell ref="A44:A45"/>
    <mergeCell ref="H65:J65"/>
    <mergeCell ref="H62:J62"/>
    <mergeCell ref="H64:J64"/>
    <mergeCell ref="B63:C63"/>
    <mergeCell ref="B64:C64"/>
    <mergeCell ref="B65:C65"/>
    <mergeCell ref="D65:G65"/>
    <mergeCell ref="D62:G62"/>
    <mergeCell ref="D64:G64"/>
    <mergeCell ref="B62:C62"/>
    <mergeCell ref="B56:I56"/>
    <mergeCell ref="B6:C6"/>
    <mergeCell ref="B7:C7"/>
    <mergeCell ref="B8:C8"/>
    <mergeCell ref="D35:F35"/>
    <mergeCell ref="E26:E27"/>
    <mergeCell ref="F26:F27"/>
    <mergeCell ref="G27:I27"/>
    <mergeCell ref="H29:I29"/>
    <mergeCell ref="B53:C53"/>
    <mergeCell ref="J35:J36"/>
    <mergeCell ref="I44:I45"/>
    <mergeCell ref="J44:J45"/>
    <mergeCell ref="E45:H45"/>
    <mergeCell ref="B44:H44"/>
    <mergeCell ref="B45:C45"/>
    <mergeCell ref="B42:C42"/>
    <mergeCell ref="B38:C38"/>
    <mergeCell ref="B39:C39"/>
    <mergeCell ref="B40:C40"/>
    <mergeCell ref="B26:C27"/>
    <mergeCell ref="B18:C18"/>
    <mergeCell ref="B20:C20"/>
    <mergeCell ref="B22:C22"/>
    <mergeCell ref="B21:C21"/>
    <mergeCell ref="B23:C23"/>
    <mergeCell ref="B25:C25"/>
    <mergeCell ref="B19:C19"/>
    <mergeCell ref="A16:A17"/>
    <mergeCell ref="D16:F16"/>
    <mergeCell ref="J16:J17"/>
    <mergeCell ref="B13:C13"/>
    <mergeCell ref="B14:C14"/>
    <mergeCell ref="B16:C16"/>
    <mergeCell ref="B17:C17"/>
    <mergeCell ref="D6:F6"/>
    <mergeCell ref="D7:F7"/>
    <mergeCell ref="H6:J6"/>
    <mergeCell ref="H7:J7"/>
    <mergeCell ref="A1:J1"/>
    <mergeCell ref="D2:J2"/>
    <mergeCell ref="D4:J4"/>
    <mergeCell ref="D5:J5"/>
    <mergeCell ref="B2:C2"/>
    <mergeCell ref="B4:C4"/>
    <mergeCell ref="B5:C5"/>
    <mergeCell ref="B3:C3"/>
    <mergeCell ref="D3:J3"/>
    <mergeCell ref="F60:G60"/>
    <mergeCell ref="D13:F13"/>
    <mergeCell ref="D14:F14"/>
    <mergeCell ref="G28:I28"/>
    <mergeCell ref="D60:E60"/>
    <mergeCell ref="D26:D27"/>
    <mergeCell ref="G30:I30"/>
    <mergeCell ref="G31:I31"/>
    <mergeCell ref="G32:I32"/>
    <mergeCell ref="B58:I58"/>
    <mergeCell ref="B28:C28"/>
    <mergeCell ref="B29:C29"/>
    <mergeCell ref="B33:C33"/>
    <mergeCell ref="B35:C35"/>
    <mergeCell ref="B30:C30"/>
    <mergeCell ref="B31:C31"/>
    <mergeCell ref="B32:C32"/>
    <mergeCell ref="D9:J9"/>
    <mergeCell ref="D8:J8"/>
    <mergeCell ref="D12:F12"/>
    <mergeCell ref="D11:J11"/>
    <mergeCell ref="B9:C9"/>
    <mergeCell ref="B10:C10"/>
    <mergeCell ref="B11:C11"/>
    <mergeCell ref="B12:C12"/>
  </mergeCells>
  <dataValidations count="2">
    <dataValidation type="whole" operator="greaterThanOrEqual" allowBlank="1" showInputMessage="1" showErrorMessage="1" errorTitle="Feil inntasting" error="Skriv inn antall måltider som skal trekkes fra. Må være større enn null." sqref="F23 G22:I23 G18:I18 G20:I20">
      <formula1>1</formula1>
    </dataValidation>
    <dataValidation type="whole" operator="greaterThanOrEqual" allowBlank="1" showInputMessage="1" showErrorMessage="1" errorTitle="Feil inntasting" error="Skriv inn antall måltider som skal trekkes fra. Tallet må være større enn null." sqref="G37:I38">
      <formula1>1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8" r:id="rId4"/>
  <headerFooter alignWithMargins="0">
    <oddHeader xml:space="preserve">&amp;L&amp;G&amp;C&amp;9          Ressursnr.:____________&amp;R&amp;9Bilagnr.:__________________     </oddHeader>
    <oddFooter>&amp;L&amp;9 &amp;R&amp;9Kontrollert regnskap:__________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showGridLines="0" workbookViewId="0" topLeftCell="A1">
      <selection activeCell="C11" sqref="C11"/>
    </sheetView>
  </sheetViews>
  <sheetFormatPr defaultColWidth="9.140625" defaultRowHeight="12.75"/>
  <cols>
    <col min="1" max="1" width="3.28125" style="65" customWidth="1"/>
    <col min="2" max="2" width="19.57421875" style="0" customWidth="1"/>
    <col min="3" max="3" width="97.140625" style="0" customWidth="1"/>
  </cols>
  <sheetData>
    <row r="1" spans="1:3" ht="24.75" customHeight="1">
      <c r="A1" s="312" t="s">
        <v>71</v>
      </c>
      <c r="B1" s="313"/>
      <c r="C1" s="314"/>
    </row>
    <row r="2" spans="1:3" ht="7.5" customHeight="1">
      <c r="A2" s="66"/>
      <c r="B2" s="67"/>
      <c r="C2" s="68"/>
    </row>
    <row r="3" spans="1:3" ht="12.75">
      <c r="A3" s="69" t="s">
        <v>78</v>
      </c>
      <c r="B3" s="67"/>
      <c r="C3" s="68"/>
    </row>
    <row r="4" spans="1:3" ht="7.5" customHeight="1">
      <c r="A4" s="66"/>
      <c r="B4" s="67"/>
      <c r="C4" s="68"/>
    </row>
    <row r="5" spans="1:3" ht="12.75">
      <c r="A5" s="94" t="s">
        <v>80</v>
      </c>
      <c r="B5" s="95"/>
      <c r="C5" s="96"/>
    </row>
    <row r="6" spans="1:3" ht="12.75">
      <c r="A6" s="66"/>
      <c r="B6" s="67"/>
      <c r="C6" s="68"/>
    </row>
    <row r="7" spans="1:3" ht="12.75">
      <c r="A7" s="66" t="s">
        <v>81</v>
      </c>
      <c r="B7" s="70" t="s">
        <v>91</v>
      </c>
      <c r="C7" s="139" t="s">
        <v>151</v>
      </c>
    </row>
    <row r="8" spans="1:3" ht="12.75">
      <c r="A8" s="66"/>
      <c r="B8" s="70"/>
      <c r="C8" s="78"/>
    </row>
    <row r="9" spans="1:3" ht="12.75">
      <c r="A9" s="66" t="s">
        <v>82</v>
      </c>
      <c r="B9" s="70" t="s">
        <v>92</v>
      </c>
      <c r="C9" s="78" t="s">
        <v>74</v>
      </c>
    </row>
    <row r="10" spans="1:3" ht="12.75">
      <c r="A10" s="66"/>
      <c r="B10" s="70"/>
      <c r="C10" s="78"/>
    </row>
    <row r="11" spans="1:3" ht="12.75">
      <c r="A11" s="66" t="s">
        <v>83</v>
      </c>
      <c r="B11" s="70" t="s">
        <v>93</v>
      </c>
      <c r="C11" s="78" t="s">
        <v>125</v>
      </c>
    </row>
    <row r="12" spans="1:3" ht="12.75">
      <c r="A12" s="66"/>
      <c r="B12" s="70"/>
      <c r="C12" s="78"/>
    </row>
    <row r="13" spans="1:3" ht="12.75">
      <c r="A13" s="66" t="s">
        <v>84</v>
      </c>
      <c r="B13" s="70" t="s">
        <v>124</v>
      </c>
      <c r="C13" s="78" t="s">
        <v>126</v>
      </c>
    </row>
    <row r="14" spans="1:3" ht="12.75">
      <c r="A14" s="66"/>
      <c r="B14" s="70"/>
      <c r="C14" s="78" t="s">
        <v>127</v>
      </c>
    </row>
    <row r="15" spans="1:3" ht="12.75">
      <c r="A15" s="66"/>
      <c r="B15" s="70"/>
      <c r="C15" s="78" t="s">
        <v>128</v>
      </c>
    </row>
    <row r="16" spans="1:3" ht="12.75">
      <c r="A16" s="66"/>
      <c r="B16" s="70"/>
      <c r="C16" s="138" t="s">
        <v>137</v>
      </c>
    </row>
    <row r="17" spans="1:3" ht="12.75">
      <c r="A17" s="66"/>
      <c r="B17" s="70"/>
      <c r="C17" s="138" t="s">
        <v>140</v>
      </c>
    </row>
    <row r="18" spans="1:3" ht="12.75">
      <c r="A18" s="66"/>
      <c r="B18" s="70"/>
      <c r="C18" s="138" t="s">
        <v>141</v>
      </c>
    </row>
    <row r="19" spans="1:3" ht="12.75">
      <c r="A19" s="66"/>
      <c r="B19" s="70"/>
      <c r="C19" s="138" t="s">
        <v>142</v>
      </c>
    </row>
    <row r="20" spans="1:3" ht="12.75">
      <c r="A20" s="66"/>
      <c r="B20" s="70"/>
      <c r="C20" s="139" t="s">
        <v>143</v>
      </c>
    </row>
    <row r="21" spans="1:3" ht="12.75">
      <c r="A21" s="66"/>
      <c r="B21" s="70"/>
      <c r="C21" s="140" t="s">
        <v>138</v>
      </c>
    </row>
    <row r="22" spans="1:3" ht="12.75">
      <c r="A22" s="66"/>
      <c r="B22" s="70"/>
      <c r="C22" s="140" t="s">
        <v>139</v>
      </c>
    </row>
    <row r="23" spans="1:3" ht="12.75">
      <c r="A23" s="66"/>
      <c r="B23" s="70"/>
      <c r="C23" s="140"/>
    </row>
    <row r="24" spans="1:3" ht="12.75">
      <c r="A24" s="66" t="s">
        <v>85</v>
      </c>
      <c r="B24" s="70" t="s">
        <v>94</v>
      </c>
      <c r="C24" s="78" t="s">
        <v>72</v>
      </c>
    </row>
    <row r="25" spans="1:3" ht="12.75">
      <c r="A25" s="66"/>
      <c r="B25" s="70" t="s">
        <v>102</v>
      </c>
      <c r="C25" s="78" t="s">
        <v>73</v>
      </c>
    </row>
    <row r="26" spans="1:3" ht="12.75">
      <c r="A26" s="66"/>
      <c r="B26" s="70"/>
      <c r="C26" s="78"/>
    </row>
    <row r="27" spans="1:3" ht="12.75">
      <c r="A27" s="66" t="s">
        <v>86</v>
      </c>
      <c r="B27" s="70" t="s">
        <v>97</v>
      </c>
      <c r="C27" s="78" t="s">
        <v>75</v>
      </c>
    </row>
    <row r="28" spans="1:3" ht="12.75">
      <c r="A28" s="66"/>
      <c r="B28" s="70"/>
      <c r="C28" s="78" t="s">
        <v>76</v>
      </c>
    </row>
    <row r="29" spans="1:3" ht="12.75">
      <c r="A29" s="66"/>
      <c r="B29" s="70"/>
      <c r="C29" s="78" t="s">
        <v>130</v>
      </c>
    </row>
    <row r="30" spans="1:3" ht="12.75">
      <c r="A30" s="66"/>
      <c r="B30" s="70"/>
      <c r="C30" s="78"/>
    </row>
    <row r="31" spans="1:3" ht="12.75">
      <c r="A31" s="66" t="s">
        <v>87</v>
      </c>
      <c r="B31" s="70" t="s">
        <v>98</v>
      </c>
      <c r="C31" s="78" t="s">
        <v>77</v>
      </c>
    </row>
    <row r="32" spans="1:3" ht="12.75">
      <c r="A32" s="66"/>
      <c r="B32" s="70"/>
      <c r="C32" s="78"/>
    </row>
    <row r="33" spans="1:3" ht="12.75">
      <c r="A33" s="66" t="s">
        <v>88</v>
      </c>
      <c r="B33" s="70" t="s">
        <v>121</v>
      </c>
      <c r="C33" s="78" t="s">
        <v>129</v>
      </c>
    </row>
    <row r="34" spans="1:3" ht="12.75">
      <c r="A34" s="66"/>
      <c r="B34" s="70"/>
      <c r="C34" s="78"/>
    </row>
    <row r="35" spans="1:3" ht="12.75">
      <c r="A35" s="66" t="s">
        <v>89</v>
      </c>
      <c r="B35" s="70" t="s">
        <v>99</v>
      </c>
      <c r="C35" s="139" t="s">
        <v>152</v>
      </c>
    </row>
    <row r="36" spans="1:3" ht="12.75">
      <c r="A36" s="66"/>
      <c r="B36" s="70"/>
      <c r="C36" s="78"/>
    </row>
    <row r="37" spans="1:3" ht="12.75">
      <c r="A37" s="66" t="s">
        <v>90</v>
      </c>
      <c r="B37" s="70" t="s">
        <v>100</v>
      </c>
      <c r="C37" s="78" t="s">
        <v>52</v>
      </c>
    </row>
    <row r="38" spans="1:3" ht="12.75">
      <c r="A38" s="66"/>
      <c r="B38" s="71" t="s">
        <v>101</v>
      </c>
      <c r="C38" s="78" t="s">
        <v>79</v>
      </c>
    </row>
    <row r="39" spans="1:3" ht="12.75">
      <c r="A39" s="66"/>
      <c r="B39" s="71"/>
      <c r="C39" s="78"/>
    </row>
    <row r="40" spans="1:3" ht="12.75">
      <c r="A40" s="66"/>
      <c r="B40" s="67"/>
      <c r="C40" s="68"/>
    </row>
    <row r="41" spans="1:3" ht="12.75">
      <c r="A41" s="80" t="s">
        <v>131</v>
      </c>
      <c r="B41" s="76"/>
      <c r="C41" s="77"/>
    </row>
    <row r="42" spans="1:3" ht="12.75">
      <c r="A42" s="66"/>
      <c r="B42" s="72"/>
      <c r="C42" s="68"/>
    </row>
    <row r="43" spans="1:3" ht="12.75">
      <c r="A43" s="94" t="s">
        <v>53</v>
      </c>
      <c r="B43" s="97"/>
      <c r="C43" s="98"/>
    </row>
    <row r="44" spans="1:3" ht="7.5" customHeight="1">
      <c r="A44" s="66"/>
      <c r="B44" s="67"/>
      <c r="C44" s="68"/>
    </row>
    <row r="45" spans="1:3" ht="12.75">
      <c r="A45" s="84" t="s">
        <v>54</v>
      </c>
      <c r="B45" s="67"/>
      <c r="C45" s="68"/>
    </row>
    <row r="46" spans="1:3" ht="12.75">
      <c r="A46" s="66"/>
      <c r="B46" s="70" t="s">
        <v>55</v>
      </c>
      <c r="C46" s="153" t="s">
        <v>156</v>
      </c>
    </row>
    <row r="47" spans="1:3" ht="12.75">
      <c r="A47" s="66"/>
      <c r="B47" s="70"/>
      <c r="C47" s="153" t="s">
        <v>157</v>
      </c>
    </row>
    <row r="48" spans="1:3" ht="12.75">
      <c r="A48" s="66"/>
      <c r="B48" s="70"/>
      <c r="C48" s="139" t="s">
        <v>153</v>
      </c>
    </row>
    <row r="49" spans="1:3" ht="12.75">
      <c r="A49" s="66"/>
      <c r="B49" s="70"/>
      <c r="C49" s="139" t="s">
        <v>154</v>
      </c>
    </row>
    <row r="50" spans="1:3" ht="12.75">
      <c r="A50" s="66"/>
      <c r="B50" s="70"/>
      <c r="C50" s="78" t="s">
        <v>56</v>
      </c>
    </row>
    <row r="51" spans="1:3" ht="12.75">
      <c r="A51" s="66"/>
      <c r="B51" s="70"/>
      <c r="C51" s="78" t="s">
        <v>57</v>
      </c>
    </row>
    <row r="52" spans="1:3" ht="12.75">
      <c r="A52" s="66"/>
      <c r="B52" s="70"/>
      <c r="C52" s="79" t="s">
        <v>158</v>
      </c>
    </row>
    <row r="53" spans="1:3" ht="12.75">
      <c r="A53" s="66"/>
      <c r="B53" s="70"/>
      <c r="C53" s="78"/>
    </row>
    <row r="54" spans="1:3" ht="12.75">
      <c r="A54" s="66"/>
      <c r="B54" s="70" t="s">
        <v>114</v>
      </c>
      <c r="C54" s="78" t="s">
        <v>58</v>
      </c>
    </row>
    <row r="55" spans="1:3" ht="12.75">
      <c r="A55" s="66"/>
      <c r="B55" s="70" t="s">
        <v>115</v>
      </c>
      <c r="C55" s="78" t="s">
        <v>116</v>
      </c>
    </row>
    <row r="56" spans="1:3" ht="12.75">
      <c r="A56" s="66"/>
      <c r="B56" s="70"/>
      <c r="C56" s="78"/>
    </row>
    <row r="57" spans="1:3" ht="12.75">
      <c r="A57" s="66"/>
      <c r="B57" s="70" t="s">
        <v>59</v>
      </c>
      <c r="C57" s="78" t="s">
        <v>60</v>
      </c>
    </row>
    <row r="58" spans="1:3" ht="12.75">
      <c r="A58" s="66"/>
      <c r="B58" s="70"/>
      <c r="C58" s="78" t="s">
        <v>117</v>
      </c>
    </row>
    <row r="59" spans="1:3" ht="12.75">
      <c r="A59" s="66"/>
      <c r="B59" s="70"/>
      <c r="C59" s="78" t="s">
        <v>103</v>
      </c>
    </row>
    <row r="60" spans="1:3" ht="12.75">
      <c r="A60" s="66"/>
      <c r="B60" s="70"/>
      <c r="C60" s="78"/>
    </row>
    <row r="61" spans="1:3" ht="12.75">
      <c r="A61" s="84" t="s">
        <v>61</v>
      </c>
      <c r="B61" s="67"/>
      <c r="C61" s="78"/>
    </row>
    <row r="62" spans="1:3" ht="12.75">
      <c r="A62" s="66"/>
      <c r="B62" s="70"/>
      <c r="C62" s="78" t="s">
        <v>104</v>
      </c>
    </row>
    <row r="63" spans="1:3" ht="12.75">
      <c r="A63" s="66"/>
      <c r="B63" s="70"/>
      <c r="C63" s="78" t="s">
        <v>62</v>
      </c>
    </row>
    <row r="64" spans="1:3" ht="12.75">
      <c r="A64" s="66"/>
      <c r="B64" s="70"/>
      <c r="C64" s="78" t="s">
        <v>105</v>
      </c>
    </row>
    <row r="65" spans="1:3" ht="12.75">
      <c r="A65" s="66"/>
      <c r="B65" s="70"/>
      <c r="C65" s="78" t="s">
        <v>106</v>
      </c>
    </row>
    <row r="66" spans="1:3" ht="12.75">
      <c r="A66" s="66"/>
      <c r="B66" s="70"/>
      <c r="C66" s="78" t="s">
        <v>149</v>
      </c>
    </row>
    <row r="67" spans="1:3" ht="12.75">
      <c r="A67" s="66"/>
      <c r="B67" s="70"/>
      <c r="C67" s="139" t="s">
        <v>155</v>
      </c>
    </row>
    <row r="68" spans="1:3" ht="12.75">
      <c r="A68" s="66"/>
      <c r="B68" s="70"/>
      <c r="C68" s="78" t="s">
        <v>160</v>
      </c>
    </row>
    <row r="69" spans="1:3" ht="12.75">
      <c r="A69" s="66"/>
      <c r="B69" s="70"/>
      <c r="C69" s="78"/>
    </row>
    <row r="70" spans="1:3" ht="12.75">
      <c r="A70" s="66"/>
      <c r="B70" s="70"/>
      <c r="C70" s="78" t="s">
        <v>161</v>
      </c>
    </row>
    <row r="71" spans="1:3" ht="12.75">
      <c r="A71" s="66"/>
      <c r="B71" s="70"/>
      <c r="C71" s="78"/>
    </row>
    <row r="72" spans="1:3" ht="12.75">
      <c r="A72" s="84" t="s">
        <v>63</v>
      </c>
      <c r="B72" s="67"/>
      <c r="C72" s="78"/>
    </row>
    <row r="73" spans="1:3" ht="12.75">
      <c r="A73" s="84"/>
      <c r="B73" s="67"/>
      <c r="C73" s="78" t="s">
        <v>107</v>
      </c>
    </row>
    <row r="74" spans="1:3" ht="12.75">
      <c r="A74" s="66"/>
      <c r="B74" s="67"/>
      <c r="C74" s="78" t="s">
        <v>108</v>
      </c>
    </row>
    <row r="75" spans="1:3" ht="12.75">
      <c r="A75" s="66"/>
      <c r="B75" s="67"/>
      <c r="C75" s="78" t="s">
        <v>64</v>
      </c>
    </row>
    <row r="76" spans="1:9" ht="12.75">
      <c r="A76" s="66"/>
      <c r="B76" s="67"/>
      <c r="C76" s="79" t="s">
        <v>109</v>
      </c>
      <c r="D76" s="64"/>
      <c r="E76" s="64"/>
      <c r="F76" s="64"/>
      <c r="G76" s="64"/>
      <c r="H76" s="64"/>
      <c r="I76" s="64"/>
    </row>
    <row r="77" spans="1:3" ht="12.75">
      <c r="A77" s="66"/>
      <c r="B77" s="67"/>
      <c r="C77" s="78" t="s">
        <v>110</v>
      </c>
    </row>
    <row r="78" spans="1:3" ht="12.75">
      <c r="A78" s="66"/>
      <c r="B78" s="67"/>
      <c r="C78" s="78"/>
    </row>
    <row r="79" spans="1:3" ht="12.75">
      <c r="A79" s="84" t="s">
        <v>65</v>
      </c>
      <c r="B79" s="67"/>
      <c r="C79" s="78"/>
    </row>
    <row r="80" spans="1:3" ht="12.75">
      <c r="A80" s="84"/>
      <c r="B80" s="67"/>
      <c r="C80" s="78" t="s">
        <v>111</v>
      </c>
    </row>
    <row r="81" spans="1:3" ht="12.75">
      <c r="A81" s="66"/>
      <c r="B81" s="70"/>
      <c r="C81" s="78" t="s">
        <v>112</v>
      </c>
    </row>
    <row r="82" spans="1:3" ht="12.75">
      <c r="A82" s="66"/>
      <c r="B82" s="70"/>
      <c r="C82" s="79" t="s">
        <v>66</v>
      </c>
    </row>
    <row r="83" spans="1:3" ht="12.75">
      <c r="A83" s="66"/>
      <c r="B83" s="70"/>
      <c r="C83" s="79" t="s">
        <v>67</v>
      </c>
    </row>
    <row r="84" spans="1:3" ht="12.75">
      <c r="A84" s="66"/>
      <c r="B84" s="70"/>
      <c r="C84" s="79"/>
    </row>
    <row r="85" spans="1:3" ht="12.75">
      <c r="A85" s="84" t="s">
        <v>95</v>
      </c>
      <c r="B85" s="70"/>
      <c r="C85" s="79"/>
    </row>
    <row r="86" spans="1:3" ht="12.75">
      <c r="A86" s="84"/>
      <c r="B86" s="70"/>
      <c r="C86" s="78" t="s">
        <v>133</v>
      </c>
    </row>
    <row r="87" spans="1:3" ht="12.75">
      <c r="A87" s="66"/>
      <c r="B87" s="70"/>
      <c r="C87" s="78" t="s">
        <v>134</v>
      </c>
    </row>
    <row r="88" spans="1:3" ht="12.75">
      <c r="A88" s="66"/>
      <c r="B88" s="70"/>
      <c r="C88" s="78"/>
    </row>
    <row r="89" spans="1:3" ht="12.75">
      <c r="A89" s="84" t="s">
        <v>96</v>
      </c>
      <c r="B89" s="70"/>
      <c r="C89" s="78"/>
    </row>
    <row r="90" spans="1:3" ht="12.75">
      <c r="A90" s="84"/>
      <c r="B90" s="70"/>
      <c r="C90" s="78" t="s">
        <v>132</v>
      </c>
    </row>
    <row r="91" spans="1:3" ht="12.75">
      <c r="A91" s="66"/>
      <c r="B91" s="70"/>
      <c r="C91" s="79"/>
    </row>
    <row r="92" spans="1:3" ht="12.75">
      <c r="A92" s="84" t="s">
        <v>68</v>
      </c>
      <c r="B92" s="70"/>
      <c r="C92" s="78"/>
    </row>
    <row r="93" spans="1:3" ht="12.75">
      <c r="A93" s="84"/>
      <c r="B93" s="70"/>
      <c r="C93" s="78" t="s">
        <v>113</v>
      </c>
    </row>
    <row r="94" spans="1:3" ht="12.75">
      <c r="A94" s="66"/>
      <c r="B94" s="67"/>
      <c r="C94" s="78" t="s">
        <v>69</v>
      </c>
    </row>
    <row r="95" spans="1:3" ht="12.75">
      <c r="A95" s="66"/>
      <c r="B95" s="67"/>
      <c r="C95" s="78" t="s">
        <v>70</v>
      </c>
    </row>
    <row r="96" spans="1:3" ht="12.75">
      <c r="A96" s="73"/>
      <c r="B96" s="74"/>
      <c r="C96" s="75"/>
    </row>
  </sheetData>
  <sheetProtection password="CA9C" sheet="1"/>
  <mergeCells count="1">
    <mergeCell ref="A1:C1"/>
  </mergeCells>
  <printOptions/>
  <pageMargins left="0.7874015748031497" right="0.7874015748031497" top="0.5511811023622047" bottom="0.7480314960629921" header="0.5118110236220472" footer="0.5118110236220472"/>
  <pageSetup fitToHeight="1" fitToWidth="1" horizontalDpi="600" verticalDpi="600" orientation="portrait" paperSize="9" scale="63" r:id="rId1"/>
  <headerFooter alignWithMargins="0">
    <oddFooter>&amp;LSist oppdatert 16.11.2010&amp;C&amp;P</oddFooter>
  </headerFooter>
  <rowBreaks count="1" manualBreakCount="1">
    <brk id="42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showGridLines="0" zoomScalePageLayoutView="0" workbookViewId="0" topLeftCell="A1">
      <selection activeCell="D46" sqref="D46"/>
    </sheetView>
  </sheetViews>
  <sheetFormatPr defaultColWidth="9.140625" defaultRowHeight="12.75"/>
  <cols>
    <col min="1" max="9" width="9.140625" style="87" customWidth="1"/>
    <col min="10" max="10" width="5.7109375" style="87" customWidth="1"/>
    <col min="11" max="16384" width="9.140625" style="87" customWidth="1"/>
  </cols>
  <sheetData>
    <row r="1" spans="1:11" ht="24.75" customHeight="1">
      <c r="A1" s="315" t="s">
        <v>45</v>
      </c>
      <c r="B1" s="316"/>
      <c r="C1" s="316"/>
      <c r="D1" s="316"/>
      <c r="E1" s="316"/>
      <c r="F1" s="316"/>
      <c r="G1" s="316"/>
      <c r="H1" s="316"/>
      <c r="I1" s="316"/>
      <c r="J1" s="316"/>
      <c r="K1" s="317"/>
    </row>
    <row r="2" spans="1:11" ht="12.75">
      <c r="A2" s="142"/>
      <c r="B2" s="85"/>
      <c r="C2" s="85"/>
      <c r="D2" s="85"/>
      <c r="E2" s="85"/>
      <c r="F2" s="86"/>
      <c r="G2" s="86"/>
      <c r="H2" s="85"/>
      <c r="I2" s="85"/>
      <c r="J2" s="85"/>
      <c r="K2" s="143"/>
    </row>
    <row r="3" spans="1:11" ht="12.75">
      <c r="A3" s="142" t="s">
        <v>118</v>
      </c>
      <c r="B3" s="85"/>
      <c r="C3" s="85"/>
      <c r="D3" s="85"/>
      <c r="E3" s="85"/>
      <c r="F3" s="86"/>
      <c r="G3" s="86"/>
      <c r="H3" s="85"/>
      <c r="I3" s="85"/>
      <c r="J3" s="85"/>
      <c r="K3" s="143"/>
    </row>
    <row r="4" spans="1:11" ht="12.75">
      <c r="A4" s="144" t="s">
        <v>135</v>
      </c>
      <c r="B4" s="85"/>
      <c r="C4" s="88"/>
      <c r="D4" s="88"/>
      <c r="E4" s="88"/>
      <c r="F4" s="89"/>
      <c r="G4" s="89"/>
      <c r="H4" s="85"/>
      <c r="I4" s="85"/>
      <c r="J4" s="85"/>
      <c r="K4" s="143"/>
    </row>
    <row r="5" spans="1:11" ht="12.75">
      <c r="A5" s="145"/>
      <c r="B5" s="85"/>
      <c r="C5" s="88"/>
      <c r="D5" s="88"/>
      <c r="E5" s="88"/>
      <c r="F5" s="89"/>
      <c r="G5" s="89"/>
      <c r="H5" s="85"/>
      <c r="I5" s="85"/>
      <c r="J5" s="85"/>
      <c r="K5" s="143"/>
    </row>
    <row r="6" spans="1:11" ht="16.5" customHeight="1" thickBot="1">
      <c r="A6" s="146"/>
      <c r="B6" s="147"/>
      <c r="C6" s="148"/>
      <c r="D6" s="148"/>
      <c r="E6" s="148"/>
      <c r="F6" s="149"/>
      <c r="G6" s="149"/>
      <c r="H6" s="150"/>
      <c r="I6" s="150"/>
      <c r="J6" s="150"/>
      <c r="K6" s="151"/>
    </row>
  </sheetData>
  <sheetProtection password="CA9C" sheet="1" objects="1" scenarios="1"/>
  <mergeCells count="1">
    <mergeCell ref="A1:K1"/>
  </mergeCells>
  <hyperlinks>
    <hyperlink ref="A4" r:id="rId1" display="http://odin.dep.no/mod/norsk/regelverk/rutiner/002031-990092/index-dok000-b-n-a.html"/>
  </hyperlinks>
  <printOptions/>
  <pageMargins left="0.787401575" right="0.787401575" top="0.984251969" bottom="0.77" header="0.5" footer="0.5"/>
  <pageSetup fitToHeight="1" fitToWidth="1" horizontalDpi="600" verticalDpi="600" orientation="portrait" paperSize="9" scale="78" r:id="rId2"/>
  <headerFooter alignWithMargins="0">
    <oddFooter>&amp;LSist oppdatert 26.01.2005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ErgoIntegration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hno_14rsu</dc:creator>
  <cp:keywords>_£Bilde</cp:keywords>
  <dc:description/>
  <cp:lastModifiedBy>Eidhammer Sissel</cp:lastModifiedBy>
  <cp:lastPrinted>2015-01-15T11:46:05Z</cp:lastPrinted>
  <dcterms:created xsi:type="dcterms:W3CDTF">2004-03-14T19:46:29Z</dcterms:created>
  <dcterms:modified xsi:type="dcterms:W3CDTF">2021-11-22T09:08:05Z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